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ashingtonea-my.sharepoint.com/personal/tia_hendrix_washingtonea_org/Documents/Computer/Documents/Salary Schedules/"/>
    </mc:Choice>
  </mc:AlternateContent>
  <xr:revisionPtr revIDLastSave="0" documentId="8_{B4CB6B61-C0D8-44F7-B4AA-23E2C5329B11}" xr6:coauthVersionLast="47" xr6:coauthVersionMax="47" xr10:uidLastSave="{00000000-0000-0000-0000-000000000000}"/>
  <bookViews>
    <workbookView xWindow="1470" yWindow="1470" windowWidth="21600" windowHeight="11385" activeTab="4" xr2:uid="{00000000-000D-0000-FFFF-FFFF00000000}"/>
  </bookViews>
  <sheets>
    <sheet name="2018-19" sheetId="19" r:id="rId1"/>
    <sheet name="2019-20" sheetId="20" r:id="rId2"/>
    <sheet name="2020-21" sheetId="21" r:id="rId3"/>
    <sheet name="2021-22" sheetId="22" r:id="rId4"/>
    <sheet name="2022-23" sheetId="2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23" l="1"/>
  <c r="K32" i="22" l="1"/>
  <c r="I34" i="21"/>
  <c r="I34" i="22" s="1"/>
  <c r="H34" i="21"/>
  <c r="H34" i="22" s="1"/>
  <c r="H29" i="23" s="1"/>
  <c r="G34" i="21"/>
  <c r="G34" i="22" s="1"/>
  <c r="G29" i="23" s="1"/>
  <c r="F34" i="21"/>
  <c r="F34" i="22" s="1"/>
  <c r="F29" i="23" s="1"/>
  <c r="E34" i="21"/>
  <c r="E34" i="22" s="1"/>
  <c r="E29" i="23" s="1"/>
  <c r="D34" i="21"/>
  <c r="D34" i="22" s="1"/>
  <c r="D29" i="23" s="1"/>
  <c r="C34" i="21"/>
  <c r="C34" i="22" s="1"/>
  <c r="C29" i="23" s="1"/>
  <c r="I27" i="21"/>
  <c r="I27" i="22" s="1"/>
  <c r="I22" i="23" s="1"/>
  <c r="H27" i="21"/>
  <c r="H27" i="22" s="1"/>
  <c r="H22" i="23" s="1"/>
  <c r="G27" i="21"/>
  <c r="G27" i="22" s="1"/>
  <c r="G22" i="23" s="1"/>
  <c r="F27" i="21"/>
  <c r="F27" i="22" s="1"/>
  <c r="F22" i="23" s="1"/>
  <c r="E27" i="21"/>
  <c r="E27" i="22" s="1"/>
  <c r="E22" i="23" s="1"/>
  <c r="D27" i="21"/>
  <c r="D27" i="22" s="1"/>
  <c r="D22" i="23" s="1"/>
  <c r="C27" i="21"/>
  <c r="C27" i="22" s="1"/>
  <c r="C22" i="23" s="1"/>
  <c r="I14" i="21"/>
  <c r="I14" i="22" s="1"/>
  <c r="I11" i="23" s="1"/>
  <c r="H14" i="21"/>
  <c r="H14" i="22" s="1"/>
  <c r="H11" i="23" s="1"/>
  <c r="G14" i="21"/>
  <c r="G14" i="22" s="1"/>
  <c r="G11" i="23" s="1"/>
  <c r="F14" i="21"/>
  <c r="F14" i="22" s="1"/>
  <c r="F11" i="23" s="1"/>
  <c r="E14" i="21"/>
  <c r="E14" i="22" s="1"/>
  <c r="E11" i="23" s="1"/>
  <c r="D14" i="21"/>
  <c r="D14" i="22" s="1"/>
  <c r="D11" i="23" s="1"/>
  <c r="C14" i="21"/>
  <c r="C14" i="22" s="1"/>
  <c r="C11" i="23" s="1"/>
  <c r="I29" i="23" l="1"/>
  <c r="K29" i="23" s="1"/>
  <c r="K34" i="22"/>
  <c r="K34" i="21"/>
  <c r="K32" i="21"/>
  <c r="K35" i="20"/>
  <c r="K33" i="20"/>
  <c r="K35" i="19" l="1"/>
  <c r="K33" i="19"/>
</calcChain>
</file>

<file path=xl/sharedStrings.xml><?xml version="1.0" encoding="utf-8"?>
<sst xmlns="http://schemas.openxmlformats.org/spreadsheetml/2006/main" count="254" uniqueCount="81">
  <si>
    <t>Level</t>
  </si>
  <si>
    <t>Step 1</t>
  </si>
  <si>
    <t>Step 2</t>
  </si>
  <si>
    <t>Step 3</t>
  </si>
  <si>
    <t>Step 4</t>
  </si>
  <si>
    <t>Step 5</t>
  </si>
  <si>
    <t xml:space="preserve"> </t>
  </si>
  <si>
    <t>Clerical Assistant</t>
  </si>
  <si>
    <t>Receptionist</t>
  </si>
  <si>
    <t>Secretary I</t>
  </si>
  <si>
    <t>Human Resources Assistant</t>
  </si>
  <si>
    <t>Secretary II</t>
  </si>
  <si>
    <t>1 &amp; 2 Yrs</t>
  </si>
  <si>
    <t>3 &amp; 4 Yrs</t>
  </si>
  <si>
    <t>5 &amp; 6 Yrs</t>
  </si>
  <si>
    <t>7 &amp; 8 Yrs</t>
  </si>
  <si>
    <t>Clock Hour Program Manager</t>
  </si>
  <si>
    <t>Secretary Generalist - Middle School</t>
  </si>
  <si>
    <t>Secretary Generalist - Central Administration</t>
  </si>
  <si>
    <t>Office Assistant - Elementary School</t>
  </si>
  <si>
    <t>Secretary Generalist - High School</t>
  </si>
  <si>
    <t>Library Assistant - Elementary School</t>
  </si>
  <si>
    <t xml:space="preserve">Coordinator of Office Operations - Elementary </t>
  </si>
  <si>
    <t xml:space="preserve">Coordinator of Office Operations - Middle School </t>
  </si>
  <si>
    <t>Coordinator of Office Operations - High School</t>
  </si>
  <si>
    <t>Coordinator of Office Operations - Unique Programs</t>
  </si>
  <si>
    <t>Coordinator of Office Operations - Central Admin.</t>
  </si>
  <si>
    <t>Mailroom &amp; Order Processing Clerk</t>
  </si>
  <si>
    <t>Secretary Generalist - English Language Learner Central</t>
  </si>
  <si>
    <t>Data Secretary - Middle &amp; High School</t>
  </si>
  <si>
    <t>Student Services Generalist</t>
  </si>
  <si>
    <t>Step 6</t>
  </si>
  <si>
    <t>After 14 Yrs</t>
  </si>
  <si>
    <t>9-14 Yrs</t>
  </si>
  <si>
    <t>Secretary Generalist - Elementary School</t>
  </si>
  <si>
    <t>After 19 yrs</t>
  </si>
  <si>
    <t>Step 7</t>
  </si>
  <si>
    <t>Cost</t>
  </si>
  <si>
    <t>Attendance Secretary - Middle &amp; High School</t>
  </si>
  <si>
    <t>Attendance/Data Secretary - Elementary School</t>
  </si>
  <si>
    <t>Financial Secretary - Middle &amp; High School</t>
  </si>
  <si>
    <t>eliminated</t>
  </si>
  <si>
    <t>FEDERAL WAY PUBLIC SCHOOLS</t>
  </si>
  <si>
    <t>FWEA - CLASSIFIED</t>
  </si>
  <si>
    <t>SALARY SCHEDULE</t>
  </si>
  <si>
    <t>SEPTEMBER 1, 2018 - AUGUST 31, 2019</t>
  </si>
  <si>
    <t>A school building Coordinator of Office Operations will receive a bonus of $600.00 each year.</t>
  </si>
  <si>
    <t>Association and District will collaborate to create a stipend in recognition of educational attainment.</t>
  </si>
  <si>
    <t>Salary Schedule Redesign</t>
  </si>
  <si>
    <t>SEPTEMBER 1, 2019 - AUGUST 31, 2020</t>
  </si>
  <si>
    <t>Experience Increments Only</t>
  </si>
  <si>
    <t>SEPTEMBER 1, 2020 - AUGUST 31, 2021</t>
  </si>
  <si>
    <t>15-19 Yrs</t>
  </si>
  <si>
    <t>20 Yrs</t>
  </si>
  <si>
    <t>Attendance Secretary - Secondary</t>
  </si>
  <si>
    <t>District Receptionist</t>
  </si>
  <si>
    <t>Library Assistant - Middle School</t>
  </si>
  <si>
    <t>Secretary Generalist - Central Administration ELL</t>
  </si>
  <si>
    <t>Secretary Generalist - Elementary</t>
  </si>
  <si>
    <t>Data Secretary - Middle School</t>
  </si>
  <si>
    <t>Data Secretary - High School</t>
  </si>
  <si>
    <t>Financial Secretary - Secondary</t>
  </si>
  <si>
    <t>Office Manager - Central Admin.</t>
  </si>
  <si>
    <t>Office Manager - Elementary School</t>
  </si>
  <si>
    <t xml:space="preserve">Office Manager - Middle School </t>
  </si>
  <si>
    <t>Office Manager - High School</t>
  </si>
  <si>
    <t>Office Manager - Unique Programs</t>
  </si>
  <si>
    <t xml:space="preserve">     Americorp</t>
  </si>
  <si>
    <t xml:space="preserve">     CTE</t>
  </si>
  <si>
    <t xml:space="preserve">     Equity and Achievement</t>
  </si>
  <si>
    <t xml:space="preserve">     Title I &amp; Lap</t>
  </si>
  <si>
    <t xml:space="preserve">     Traffic Safety</t>
  </si>
  <si>
    <t>3.5% Retro (total increase over 2019-20 = 5.6%)</t>
  </si>
  <si>
    <t>Based on June 19, 2021 Tentative Agreement</t>
  </si>
  <si>
    <t>See Letter of Agreement for information of educational attainment stipends.</t>
  </si>
  <si>
    <t>2.0% IPD</t>
  </si>
  <si>
    <t>SEPTEMBER 1, 2021 - AUGUST 31, 2022</t>
  </si>
  <si>
    <t>SEPTEMBER 1, 2022 - AUGUST 31, 2023</t>
  </si>
  <si>
    <t>5.5 % IDP + 2.0%</t>
  </si>
  <si>
    <t>Educational attainment stipends will receive IPD during the duration of the current agreement.</t>
  </si>
  <si>
    <t>2022/23     AA = $791.25               BA = $1318.75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</si>
</sst>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#,##0.0000"/>
    <numFmt numFmtId="166" formatCode="&quot;$&quot;#,##0"/>
    <numFmt numFmtId="167" formatCode="0.0000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color theme="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165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66" fontId="0" fillId="0" borderId="0" xfId="0" applyNumberFormat="1"/>
    <xf numFmtId="164" fontId="0" fillId="0" borderId="0" xfId="0" applyNumberFormat="1"/>
    <xf numFmtId="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167" fontId="0" fillId="0" borderId="0" xfId="0" applyNumberFormat="1"/>
    <xf numFmtId="167" fontId="2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left"/>
    </xf>
    <xf numFmtId="164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66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opLeftCell="A28" zoomScaleNormal="100" workbookViewId="0">
      <selection activeCell="C15" sqref="C15"/>
    </sheetView>
  </sheetViews>
  <sheetFormatPr defaultRowHeight="12.75" x14ac:dyDescent="0.2"/>
  <cols>
    <col min="1" max="1" width="5.7109375" style="14" customWidth="1"/>
    <col min="2" max="2" width="47.7109375" style="2" customWidth="1"/>
    <col min="3" max="6" width="8.7109375" style="6" customWidth="1"/>
    <col min="7" max="7" width="10.140625" style="6" bestFit="1" customWidth="1"/>
    <col min="8" max="8" width="11.28515625" style="19" bestFit="1" customWidth="1"/>
    <col min="9" max="9" width="11.28515625" style="19" customWidth="1"/>
    <col min="10" max="10" width="0" style="22" hidden="1" customWidth="1"/>
    <col min="11" max="11" width="11" hidden="1" customWidth="1"/>
  </cols>
  <sheetData>
    <row r="1" spans="1:11" x14ac:dyDescent="0.2">
      <c r="A1" s="27" t="s">
        <v>42</v>
      </c>
      <c r="B1" s="27"/>
      <c r="C1" s="27"/>
      <c r="D1" s="27"/>
      <c r="E1" s="27"/>
      <c r="F1" s="27"/>
      <c r="G1" s="27"/>
      <c r="H1" s="27"/>
      <c r="I1" s="27"/>
    </row>
    <row r="2" spans="1:11" x14ac:dyDescent="0.2">
      <c r="A2" s="27" t="s">
        <v>43</v>
      </c>
      <c r="B2" s="27"/>
      <c r="C2" s="27"/>
      <c r="D2" s="27"/>
      <c r="E2" s="27"/>
      <c r="F2" s="27"/>
      <c r="G2" s="27"/>
      <c r="H2" s="27"/>
      <c r="I2" s="27"/>
    </row>
    <row r="3" spans="1:11" x14ac:dyDescent="0.2">
      <c r="A3" s="27" t="s">
        <v>44</v>
      </c>
      <c r="B3" s="27"/>
      <c r="C3" s="27"/>
      <c r="D3" s="27"/>
      <c r="E3" s="27"/>
      <c r="F3" s="27"/>
      <c r="G3" s="27"/>
      <c r="H3" s="27"/>
      <c r="I3" s="27"/>
    </row>
    <row r="4" spans="1:11" x14ac:dyDescent="0.2">
      <c r="A4" s="27" t="s">
        <v>45</v>
      </c>
      <c r="B4" s="27"/>
      <c r="C4" s="27"/>
      <c r="D4" s="27"/>
      <c r="E4" s="27"/>
      <c r="F4" s="27"/>
      <c r="G4" s="27"/>
      <c r="H4" s="27"/>
      <c r="I4" s="27"/>
    </row>
    <row r="8" spans="1:11" x14ac:dyDescent="0.2">
      <c r="B8" s="24" t="s">
        <v>48</v>
      </c>
      <c r="C8" s="17" t="s">
        <v>12</v>
      </c>
      <c r="D8" s="17" t="s">
        <v>13</v>
      </c>
      <c r="E8" s="17" t="s">
        <v>14</v>
      </c>
      <c r="F8" s="17" t="s">
        <v>15</v>
      </c>
      <c r="G8" s="17" t="s">
        <v>33</v>
      </c>
      <c r="H8" s="17" t="s">
        <v>32</v>
      </c>
      <c r="I8" s="17" t="s">
        <v>35</v>
      </c>
    </row>
    <row r="9" spans="1:11" x14ac:dyDescent="0.2">
      <c r="C9" s="12"/>
      <c r="D9" s="12"/>
      <c r="E9" s="12"/>
      <c r="F9" s="12"/>
      <c r="G9" s="12"/>
    </row>
    <row r="10" spans="1:11" s="18" customFormat="1" x14ac:dyDescent="0.2">
      <c r="A10" s="14" t="s">
        <v>0</v>
      </c>
      <c r="B10" s="3"/>
      <c r="C10" s="13" t="s">
        <v>1</v>
      </c>
      <c r="D10" s="13" t="s">
        <v>2</v>
      </c>
      <c r="E10" s="13" t="s">
        <v>3</v>
      </c>
      <c r="F10" s="13" t="s">
        <v>4</v>
      </c>
      <c r="G10" s="13" t="s">
        <v>5</v>
      </c>
      <c r="H10" s="13" t="s">
        <v>31</v>
      </c>
      <c r="I10" s="13" t="s">
        <v>36</v>
      </c>
      <c r="J10" s="23"/>
      <c r="K10" s="18" t="s">
        <v>37</v>
      </c>
    </row>
    <row r="11" spans="1:11" x14ac:dyDescent="0.2">
      <c r="A11" s="14" t="s">
        <v>6</v>
      </c>
    </row>
    <row r="12" spans="1:11" ht="15" x14ac:dyDescent="0.25">
      <c r="A12" s="15">
        <v>1</v>
      </c>
      <c r="B12" s="2" t="s">
        <v>41</v>
      </c>
      <c r="C12" s="11"/>
      <c r="D12" s="11"/>
      <c r="E12" s="11"/>
      <c r="F12" s="11"/>
      <c r="G12" s="11"/>
      <c r="H12" s="11"/>
      <c r="I12" s="11"/>
    </row>
    <row r="13" spans="1:11" s="1" customFormat="1" ht="15" customHeight="1" x14ac:dyDescent="0.25">
      <c r="A13" s="15">
        <v>2</v>
      </c>
      <c r="B13" s="1" t="s">
        <v>41</v>
      </c>
      <c r="C13" s="11"/>
      <c r="D13" s="11"/>
      <c r="E13" s="11"/>
      <c r="F13" s="11"/>
      <c r="G13" s="11"/>
      <c r="H13" s="11"/>
      <c r="I13" s="11"/>
      <c r="J13" s="22"/>
    </row>
    <row r="14" spans="1:11" ht="15" customHeight="1" x14ac:dyDescent="0.25">
      <c r="A14" s="15">
        <v>3</v>
      </c>
      <c r="B14" s="1" t="s">
        <v>41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5" x14ac:dyDescent="0.25">
      <c r="A15" s="15">
        <v>4</v>
      </c>
      <c r="B15" s="7" t="s">
        <v>7</v>
      </c>
      <c r="C15" s="11">
        <v>23.65</v>
      </c>
      <c r="D15" s="11">
        <v>24.12</v>
      </c>
      <c r="E15" s="11">
        <v>24.6</v>
      </c>
      <c r="F15" s="11">
        <v>25.09</v>
      </c>
      <c r="G15" s="11">
        <v>25.6</v>
      </c>
      <c r="H15" s="11">
        <v>26.11</v>
      </c>
      <c r="I15" s="11">
        <v>26.64</v>
      </c>
    </row>
    <row r="16" spans="1:11" ht="15" x14ac:dyDescent="0.25">
      <c r="A16" s="15"/>
      <c r="B16" s="8" t="s">
        <v>9</v>
      </c>
      <c r="C16" s="11"/>
      <c r="D16" s="11"/>
      <c r="E16" s="11"/>
      <c r="F16" s="11"/>
      <c r="G16" s="11"/>
      <c r="H16" s="20"/>
    </row>
    <row r="17" spans="1:11" ht="15" x14ac:dyDescent="0.25">
      <c r="A17" s="15"/>
      <c r="B17" s="8" t="s">
        <v>8</v>
      </c>
      <c r="C17" s="11"/>
      <c r="D17" s="11"/>
      <c r="E17" s="11"/>
      <c r="F17" s="11"/>
      <c r="G17" s="11"/>
      <c r="H17" s="20"/>
    </row>
    <row r="18" spans="1:11" ht="15" x14ac:dyDescent="0.25">
      <c r="A18" s="15"/>
      <c r="B18" s="7" t="s">
        <v>19</v>
      </c>
      <c r="C18" s="11"/>
      <c r="D18" s="11"/>
      <c r="E18" s="11"/>
      <c r="F18" s="11"/>
      <c r="G18" s="11"/>
      <c r="H18" s="20"/>
    </row>
    <row r="19" spans="1:11" ht="15" x14ac:dyDescent="0.25">
      <c r="A19" s="15"/>
      <c r="B19" s="7" t="s">
        <v>27</v>
      </c>
      <c r="C19" s="11"/>
      <c r="D19" s="11"/>
      <c r="E19" s="11"/>
      <c r="F19" s="11"/>
      <c r="G19" s="11"/>
      <c r="H19" s="20"/>
    </row>
    <row r="20" spans="1:11" ht="15" x14ac:dyDescent="0.25">
      <c r="A20" s="15"/>
      <c r="B20" s="7" t="s">
        <v>18</v>
      </c>
      <c r="C20" s="11"/>
      <c r="D20" s="11"/>
      <c r="E20" s="11"/>
      <c r="F20" s="11"/>
      <c r="G20" s="11"/>
      <c r="H20" s="20"/>
    </row>
    <row r="21" spans="1:11" ht="15" x14ac:dyDescent="0.25">
      <c r="A21" s="15"/>
      <c r="B21" s="7" t="s">
        <v>17</v>
      </c>
      <c r="C21" s="11"/>
      <c r="D21" s="11"/>
      <c r="E21" s="11"/>
      <c r="F21" s="11"/>
      <c r="G21" s="11"/>
      <c r="H21" s="20"/>
    </row>
    <row r="22" spans="1:11" ht="15" x14ac:dyDescent="0.25">
      <c r="A22" s="15"/>
      <c r="B22" s="7" t="s">
        <v>20</v>
      </c>
      <c r="C22" s="11"/>
      <c r="D22" s="11"/>
      <c r="E22" s="11"/>
      <c r="F22" s="11"/>
      <c r="G22" s="11"/>
      <c r="H22" s="20"/>
    </row>
    <row r="23" spans="1:11" x14ac:dyDescent="0.2">
      <c r="B23" s="7" t="s">
        <v>28</v>
      </c>
      <c r="C23" s="11"/>
      <c r="D23" s="11"/>
      <c r="E23" s="11"/>
      <c r="F23" s="11"/>
      <c r="G23" s="11"/>
      <c r="H23" s="20"/>
    </row>
    <row r="24" spans="1:11" x14ac:dyDescent="0.2">
      <c r="B24" s="7" t="s">
        <v>34</v>
      </c>
      <c r="C24" s="11"/>
      <c r="D24" s="11"/>
      <c r="E24" s="11"/>
      <c r="F24" s="11"/>
      <c r="G24" s="11"/>
      <c r="H24" s="20"/>
    </row>
    <row r="25" spans="1:11" x14ac:dyDescent="0.2">
      <c r="B25" s="7" t="s">
        <v>21</v>
      </c>
      <c r="C25" s="11"/>
      <c r="D25" s="11"/>
      <c r="E25" s="11"/>
      <c r="F25" s="11"/>
      <c r="G25" s="11"/>
      <c r="H25" s="20"/>
    </row>
    <row r="26" spans="1:11" x14ac:dyDescent="0.2">
      <c r="B26" s="7" t="s">
        <v>38</v>
      </c>
      <c r="C26" s="11"/>
      <c r="D26" s="11"/>
      <c r="E26" s="11"/>
      <c r="F26" s="11"/>
      <c r="G26" s="11"/>
      <c r="H26" s="20"/>
    </row>
    <row r="27" spans="1:11" x14ac:dyDescent="0.2">
      <c r="B27" s="7"/>
      <c r="C27" s="11"/>
      <c r="D27" s="11"/>
      <c r="E27" s="11"/>
      <c r="F27" s="11"/>
      <c r="G27" s="11"/>
      <c r="H27" s="20"/>
    </row>
    <row r="28" spans="1:11" ht="15" x14ac:dyDescent="0.25">
      <c r="A28" s="15">
        <v>5</v>
      </c>
      <c r="B28" s="7" t="s">
        <v>11</v>
      </c>
      <c r="C28" s="11">
        <v>24.71</v>
      </c>
      <c r="D28" s="11">
        <v>25.2</v>
      </c>
      <c r="E28" s="11">
        <v>25.7</v>
      </c>
      <c r="F28" s="11">
        <v>26.22</v>
      </c>
      <c r="G28" s="11">
        <v>26.75</v>
      </c>
      <c r="H28" s="11">
        <v>27.29</v>
      </c>
      <c r="I28" s="11">
        <v>27.88</v>
      </c>
    </row>
    <row r="29" spans="1:11" x14ac:dyDescent="0.2">
      <c r="B29" s="7" t="s">
        <v>39</v>
      </c>
      <c r="C29" s="11"/>
      <c r="D29" s="11"/>
      <c r="E29" s="11"/>
      <c r="F29" s="11"/>
      <c r="G29" s="11"/>
      <c r="H29" s="20"/>
    </row>
    <row r="30" spans="1:11" x14ac:dyDescent="0.2">
      <c r="B30" s="7" t="s">
        <v>16</v>
      </c>
      <c r="C30" s="11"/>
      <c r="D30" s="11"/>
      <c r="E30" s="11"/>
      <c r="F30" s="11"/>
      <c r="G30" s="11"/>
      <c r="H30" s="20"/>
    </row>
    <row r="31" spans="1:11" x14ac:dyDescent="0.2">
      <c r="B31" s="7" t="s">
        <v>29</v>
      </c>
      <c r="C31" s="11"/>
      <c r="D31" s="11"/>
      <c r="E31" s="11"/>
      <c r="F31" s="11"/>
      <c r="G31" s="11"/>
      <c r="H31" s="11"/>
      <c r="I31" s="11"/>
    </row>
    <row r="32" spans="1:11" x14ac:dyDescent="0.2">
      <c r="A32" s="16"/>
      <c r="B32" s="7" t="s">
        <v>10</v>
      </c>
      <c r="K32" s="5"/>
    </row>
    <row r="33" spans="1:11" s="4" customFormat="1" x14ac:dyDescent="0.2">
      <c r="A33" s="11"/>
      <c r="B33" s="9" t="s">
        <v>40</v>
      </c>
      <c r="C33" s="11"/>
      <c r="D33" s="11"/>
      <c r="E33" s="11"/>
      <c r="F33" s="11"/>
      <c r="G33" s="11"/>
      <c r="H33" s="11"/>
      <c r="I33" s="11"/>
      <c r="J33" s="22">
        <v>9.6999999999999993</v>
      </c>
      <c r="K33" s="5">
        <f>(+I33*2080*J33)*1.235-(H33*2080*J33)*1.235</f>
        <v>0</v>
      </c>
    </row>
    <row r="34" spans="1:11" s="5" customFormat="1" x14ac:dyDescent="0.2">
      <c r="A34" s="14"/>
      <c r="B34" s="2"/>
      <c r="C34" s="21"/>
      <c r="D34" s="21"/>
      <c r="E34" s="21"/>
      <c r="F34" s="21"/>
      <c r="G34" s="21"/>
      <c r="H34" s="21"/>
      <c r="I34" s="20"/>
      <c r="J34" s="22"/>
    </row>
    <row r="35" spans="1:11" ht="15" x14ac:dyDescent="0.25">
      <c r="A35" s="15">
        <v>6</v>
      </c>
      <c r="B35" s="7" t="s">
        <v>30</v>
      </c>
      <c r="C35" s="11">
        <v>26.94</v>
      </c>
      <c r="D35" s="11">
        <v>27.47</v>
      </c>
      <c r="E35" s="11">
        <v>28.02</v>
      </c>
      <c r="F35" s="11">
        <v>28.58</v>
      </c>
      <c r="G35" s="11">
        <v>29.16</v>
      </c>
      <c r="H35" s="11">
        <v>29.74</v>
      </c>
      <c r="I35" s="11">
        <v>30.34</v>
      </c>
      <c r="J35" s="22">
        <v>0</v>
      </c>
      <c r="K35" s="5">
        <f>(+I35*2080*J35)*1.235-(H35*2080*J35)*1.235</f>
        <v>0</v>
      </c>
    </row>
    <row r="36" spans="1:11" x14ac:dyDescent="0.2">
      <c r="B36" s="7" t="s">
        <v>22</v>
      </c>
      <c r="C36" s="21"/>
      <c r="D36" s="21"/>
      <c r="E36" s="21"/>
      <c r="F36" s="21"/>
      <c r="G36" s="21"/>
      <c r="H36" s="21"/>
      <c r="I36" s="21"/>
    </row>
    <row r="37" spans="1:11" x14ac:dyDescent="0.2">
      <c r="B37" s="7" t="s">
        <v>23</v>
      </c>
    </row>
    <row r="38" spans="1:11" x14ac:dyDescent="0.2">
      <c r="B38" s="7" t="s">
        <v>24</v>
      </c>
    </row>
    <row r="39" spans="1:11" x14ac:dyDescent="0.2">
      <c r="B39" s="9" t="s">
        <v>25</v>
      </c>
    </row>
    <row r="40" spans="1:11" x14ac:dyDescent="0.2">
      <c r="B40" s="10" t="s">
        <v>26</v>
      </c>
    </row>
    <row r="45" spans="1:11" x14ac:dyDescent="0.2">
      <c r="B45" s="2" t="s">
        <v>46</v>
      </c>
    </row>
    <row r="47" spans="1:11" x14ac:dyDescent="0.2">
      <c r="B47" s="2" t="s">
        <v>47</v>
      </c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topLeftCell="A22" zoomScaleNormal="100" workbookViewId="0">
      <selection activeCell="C28" sqref="C28"/>
    </sheetView>
  </sheetViews>
  <sheetFormatPr defaultRowHeight="12.75" x14ac:dyDescent="0.2"/>
  <cols>
    <col min="1" max="1" width="5.7109375" style="14" customWidth="1"/>
    <col min="2" max="2" width="47.7109375" style="2" customWidth="1"/>
    <col min="3" max="6" width="8.7109375" style="6" customWidth="1"/>
    <col min="7" max="7" width="10.140625" style="6" bestFit="1" customWidth="1"/>
    <col min="8" max="8" width="11.28515625" style="19" bestFit="1" customWidth="1"/>
    <col min="9" max="9" width="11.28515625" style="19" customWidth="1"/>
    <col min="10" max="10" width="0" style="22" hidden="1" customWidth="1"/>
    <col min="11" max="11" width="11" hidden="1" customWidth="1"/>
  </cols>
  <sheetData>
    <row r="1" spans="1:11" x14ac:dyDescent="0.2">
      <c r="A1" s="27" t="s">
        <v>42</v>
      </c>
      <c r="B1" s="27"/>
      <c r="C1" s="27"/>
      <c r="D1" s="27"/>
      <c r="E1" s="27"/>
      <c r="F1" s="27"/>
      <c r="G1" s="27"/>
      <c r="H1" s="27"/>
      <c r="I1" s="27"/>
    </row>
    <row r="2" spans="1:11" x14ac:dyDescent="0.2">
      <c r="A2" s="27" t="s">
        <v>43</v>
      </c>
      <c r="B2" s="27"/>
      <c r="C2" s="27"/>
      <c r="D2" s="27"/>
      <c r="E2" s="27"/>
      <c r="F2" s="27"/>
      <c r="G2" s="27"/>
      <c r="H2" s="27"/>
      <c r="I2" s="27"/>
    </row>
    <row r="3" spans="1:11" x14ac:dyDescent="0.2">
      <c r="A3" s="27" t="s">
        <v>44</v>
      </c>
      <c r="B3" s="27"/>
      <c r="C3" s="27"/>
      <c r="D3" s="27"/>
      <c r="E3" s="27"/>
      <c r="F3" s="27"/>
      <c r="G3" s="27"/>
      <c r="H3" s="27"/>
      <c r="I3" s="27"/>
    </row>
    <row r="4" spans="1:11" x14ac:dyDescent="0.2">
      <c r="A4" s="27" t="s">
        <v>49</v>
      </c>
      <c r="B4" s="27"/>
      <c r="C4" s="27"/>
      <c r="D4" s="27"/>
      <c r="E4" s="27"/>
      <c r="F4" s="27"/>
      <c r="G4" s="27"/>
      <c r="H4" s="27"/>
      <c r="I4" s="27"/>
    </row>
    <row r="8" spans="1:11" x14ac:dyDescent="0.2">
      <c r="B8" s="24" t="s">
        <v>50</v>
      </c>
      <c r="C8" s="17" t="s">
        <v>12</v>
      </c>
      <c r="D8" s="17" t="s">
        <v>13</v>
      </c>
      <c r="E8" s="17" t="s">
        <v>14</v>
      </c>
      <c r="F8" s="17" t="s">
        <v>15</v>
      </c>
      <c r="G8" s="17" t="s">
        <v>33</v>
      </c>
      <c r="H8" s="17" t="s">
        <v>32</v>
      </c>
      <c r="I8" s="17" t="s">
        <v>35</v>
      </c>
    </row>
    <row r="9" spans="1:11" x14ac:dyDescent="0.2">
      <c r="C9" s="12"/>
      <c r="D9" s="12"/>
      <c r="E9" s="12"/>
      <c r="F9" s="12"/>
      <c r="G9" s="12"/>
    </row>
    <row r="10" spans="1:11" s="18" customFormat="1" x14ac:dyDescent="0.2">
      <c r="A10" s="14" t="s">
        <v>0</v>
      </c>
      <c r="B10" s="3"/>
      <c r="C10" s="13" t="s">
        <v>1</v>
      </c>
      <c r="D10" s="13" t="s">
        <v>2</v>
      </c>
      <c r="E10" s="13" t="s">
        <v>3</v>
      </c>
      <c r="F10" s="13" t="s">
        <v>4</v>
      </c>
      <c r="G10" s="13" t="s">
        <v>5</v>
      </c>
      <c r="H10" s="13" t="s">
        <v>31</v>
      </c>
      <c r="I10" s="13" t="s">
        <v>36</v>
      </c>
      <c r="J10" s="23"/>
      <c r="K10" s="18" t="s">
        <v>37</v>
      </c>
    </row>
    <row r="11" spans="1:11" x14ac:dyDescent="0.2">
      <c r="A11" s="14" t="s">
        <v>6</v>
      </c>
    </row>
    <row r="12" spans="1:11" ht="15" x14ac:dyDescent="0.25">
      <c r="A12" s="15">
        <v>1</v>
      </c>
      <c r="B12" s="2" t="s">
        <v>41</v>
      </c>
      <c r="C12" s="11"/>
      <c r="D12" s="11"/>
      <c r="E12" s="11"/>
      <c r="F12" s="11"/>
      <c r="G12" s="11"/>
      <c r="H12" s="11"/>
      <c r="I12" s="11"/>
    </row>
    <row r="13" spans="1:11" s="1" customFormat="1" ht="15" customHeight="1" x14ac:dyDescent="0.25">
      <c r="A13" s="15">
        <v>2</v>
      </c>
      <c r="B13" s="1" t="s">
        <v>41</v>
      </c>
      <c r="C13" s="11"/>
      <c r="D13" s="11"/>
      <c r="E13" s="11"/>
      <c r="F13" s="11"/>
      <c r="G13" s="11"/>
      <c r="H13" s="11"/>
      <c r="I13" s="11"/>
      <c r="J13" s="22"/>
    </row>
    <row r="14" spans="1:11" ht="15" customHeight="1" x14ac:dyDescent="0.25">
      <c r="A14" s="15">
        <v>3</v>
      </c>
      <c r="B14" s="1" t="s">
        <v>41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5" x14ac:dyDescent="0.25">
      <c r="A15" s="15">
        <v>4</v>
      </c>
      <c r="B15" s="7" t="s">
        <v>7</v>
      </c>
      <c r="C15" s="11">
        <v>23.65</v>
      </c>
      <c r="D15" s="11">
        <v>24.12</v>
      </c>
      <c r="E15" s="11">
        <v>24.6</v>
      </c>
      <c r="F15" s="11">
        <v>25.09</v>
      </c>
      <c r="G15" s="11">
        <v>25.6</v>
      </c>
      <c r="H15" s="11">
        <v>26.11</v>
      </c>
      <c r="I15" s="11">
        <v>26.64</v>
      </c>
    </row>
    <row r="16" spans="1:11" ht="15" x14ac:dyDescent="0.25">
      <c r="A16" s="15"/>
      <c r="B16" s="8" t="s">
        <v>9</v>
      </c>
      <c r="C16" s="11"/>
      <c r="D16" s="11"/>
      <c r="E16" s="11"/>
      <c r="F16" s="11"/>
      <c r="G16" s="11"/>
      <c r="H16" s="20"/>
    </row>
    <row r="17" spans="1:11" ht="15" x14ac:dyDescent="0.25">
      <c r="A17" s="15"/>
      <c r="B17" s="8" t="s">
        <v>8</v>
      </c>
      <c r="C17" s="11"/>
      <c r="D17" s="11"/>
      <c r="E17" s="11"/>
      <c r="F17" s="11"/>
      <c r="G17" s="11"/>
      <c r="H17" s="20"/>
    </row>
    <row r="18" spans="1:11" ht="15" x14ac:dyDescent="0.25">
      <c r="A18" s="15"/>
      <c r="B18" s="7" t="s">
        <v>19</v>
      </c>
      <c r="C18" s="11"/>
      <c r="D18" s="11"/>
      <c r="E18" s="11"/>
      <c r="F18" s="11"/>
      <c r="G18" s="11"/>
      <c r="H18" s="20"/>
    </row>
    <row r="19" spans="1:11" ht="15" x14ac:dyDescent="0.25">
      <c r="A19" s="15"/>
      <c r="B19" s="7" t="s">
        <v>27</v>
      </c>
      <c r="C19" s="11"/>
      <c r="D19" s="11"/>
      <c r="E19" s="11"/>
      <c r="F19" s="11"/>
      <c r="G19" s="11"/>
      <c r="H19" s="20"/>
    </row>
    <row r="20" spans="1:11" ht="15" x14ac:dyDescent="0.25">
      <c r="A20" s="15"/>
      <c r="B20" s="7" t="s">
        <v>18</v>
      </c>
      <c r="C20" s="11"/>
      <c r="D20" s="11"/>
      <c r="E20" s="11"/>
      <c r="F20" s="11"/>
      <c r="G20" s="11"/>
      <c r="H20" s="20"/>
    </row>
    <row r="21" spans="1:11" ht="15" x14ac:dyDescent="0.25">
      <c r="A21" s="15"/>
      <c r="B21" s="7" t="s">
        <v>17</v>
      </c>
      <c r="C21" s="11"/>
      <c r="D21" s="11"/>
      <c r="E21" s="11"/>
      <c r="F21" s="11"/>
      <c r="G21" s="11"/>
      <c r="H21" s="20"/>
    </row>
    <row r="22" spans="1:11" ht="15" x14ac:dyDescent="0.25">
      <c r="A22" s="15"/>
      <c r="B22" s="7" t="s">
        <v>20</v>
      </c>
      <c r="C22" s="11"/>
      <c r="D22" s="11"/>
      <c r="E22" s="11"/>
      <c r="F22" s="11"/>
      <c r="G22" s="11"/>
      <c r="H22" s="20"/>
    </row>
    <row r="23" spans="1:11" x14ac:dyDescent="0.2">
      <c r="B23" s="7" t="s">
        <v>28</v>
      </c>
      <c r="C23" s="11"/>
      <c r="D23" s="11"/>
      <c r="E23" s="11"/>
      <c r="F23" s="11"/>
      <c r="G23" s="11"/>
      <c r="H23" s="20"/>
    </row>
    <row r="24" spans="1:11" x14ac:dyDescent="0.2">
      <c r="B24" s="7" t="s">
        <v>34</v>
      </c>
      <c r="C24" s="11"/>
      <c r="D24" s="11"/>
      <c r="E24" s="11"/>
      <c r="F24" s="11"/>
      <c r="G24" s="11"/>
      <c r="H24" s="20"/>
    </row>
    <row r="25" spans="1:11" x14ac:dyDescent="0.2">
      <c r="B25" s="7" t="s">
        <v>21</v>
      </c>
      <c r="C25" s="11"/>
      <c r="D25" s="11"/>
      <c r="E25" s="11"/>
      <c r="F25" s="11"/>
      <c r="G25" s="11"/>
      <c r="H25" s="20"/>
    </row>
    <row r="26" spans="1:11" x14ac:dyDescent="0.2">
      <c r="B26" s="7" t="s">
        <v>38</v>
      </c>
      <c r="C26" s="11"/>
      <c r="D26" s="11"/>
      <c r="E26" s="11"/>
      <c r="F26" s="11"/>
      <c r="G26" s="11"/>
      <c r="H26" s="20"/>
    </row>
    <row r="27" spans="1:11" x14ac:dyDescent="0.2">
      <c r="B27" s="7"/>
      <c r="C27" s="11"/>
      <c r="D27" s="11"/>
      <c r="E27" s="11"/>
      <c r="F27" s="11"/>
      <c r="G27" s="11"/>
      <c r="H27" s="20"/>
    </row>
    <row r="28" spans="1:11" ht="15" x14ac:dyDescent="0.25">
      <c r="A28" s="15">
        <v>5</v>
      </c>
      <c r="B28" s="7" t="s">
        <v>11</v>
      </c>
      <c r="C28" s="11">
        <v>24.71</v>
      </c>
      <c r="D28" s="11">
        <v>25.2</v>
      </c>
      <c r="E28" s="11">
        <v>25.7</v>
      </c>
      <c r="F28" s="11">
        <v>26.22</v>
      </c>
      <c r="G28" s="11">
        <v>26.75</v>
      </c>
      <c r="H28" s="11">
        <v>27.29</v>
      </c>
      <c r="I28" s="11">
        <v>27.88</v>
      </c>
    </row>
    <row r="29" spans="1:11" x14ac:dyDescent="0.2">
      <c r="B29" s="7" t="s">
        <v>39</v>
      </c>
      <c r="C29" s="11"/>
      <c r="D29" s="11"/>
      <c r="E29" s="11"/>
      <c r="F29" s="11"/>
      <c r="G29" s="11"/>
      <c r="H29" s="20"/>
    </row>
    <row r="30" spans="1:11" x14ac:dyDescent="0.2">
      <c r="B30" s="7" t="s">
        <v>16</v>
      </c>
      <c r="C30" s="11"/>
      <c r="D30" s="11"/>
      <c r="E30" s="11"/>
      <c r="F30" s="11"/>
      <c r="G30" s="11"/>
      <c r="H30" s="20"/>
    </row>
    <row r="31" spans="1:11" x14ac:dyDescent="0.2">
      <c r="B31" s="7" t="s">
        <v>29</v>
      </c>
      <c r="C31" s="11"/>
      <c r="D31" s="11"/>
      <c r="E31" s="11"/>
      <c r="F31" s="11"/>
      <c r="G31" s="11"/>
      <c r="H31" s="11"/>
      <c r="I31" s="11"/>
    </row>
    <row r="32" spans="1:11" x14ac:dyDescent="0.2">
      <c r="A32" s="16"/>
      <c r="B32" s="7" t="s">
        <v>10</v>
      </c>
      <c r="K32" s="5"/>
    </row>
    <row r="33" spans="1:11" s="4" customFormat="1" x14ac:dyDescent="0.2">
      <c r="A33" s="11"/>
      <c r="B33" s="9" t="s">
        <v>40</v>
      </c>
      <c r="C33" s="11"/>
      <c r="D33" s="11"/>
      <c r="E33" s="11"/>
      <c r="F33" s="11"/>
      <c r="G33" s="11"/>
      <c r="H33" s="11"/>
      <c r="I33" s="11"/>
      <c r="J33" s="22">
        <v>9.6999999999999993</v>
      </c>
      <c r="K33" s="5">
        <f>(+I33*2080*J33)*1.235-(H33*2080*J33)*1.235</f>
        <v>0</v>
      </c>
    </row>
    <row r="34" spans="1:11" s="5" customFormat="1" x14ac:dyDescent="0.2">
      <c r="A34" s="14"/>
      <c r="B34" s="2"/>
      <c r="C34" s="21"/>
      <c r="D34" s="21"/>
      <c r="E34" s="21"/>
      <c r="F34" s="21"/>
      <c r="G34" s="21"/>
      <c r="H34" s="21"/>
      <c r="I34" s="20"/>
      <c r="J34" s="22"/>
    </row>
    <row r="35" spans="1:11" ht="15" x14ac:dyDescent="0.25">
      <c r="A35" s="15">
        <v>6</v>
      </c>
      <c r="B35" s="7" t="s">
        <v>30</v>
      </c>
      <c r="C35" s="11">
        <v>26.94</v>
      </c>
      <c r="D35" s="11">
        <v>27.47</v>
      </c>
      <c r="E35" s="11">
        <v>28.02</v>
      </c>
      <c r="F35" s="11">
        <v>28.58</v>
      </c>
      <c r="G35" s="11">
        <v>29.16</v>
      </c>
      <c r="H35" s="11">
        <v>29.74</v>
      </c>
      <c r="I35" s="11">
        <v>30.34</v>
      </c>
      <c r="J35" s="22">
        <v>0</v>
      </c>
      <c r="K35" s="5">
        <f>(+I35*2080*J35)*1.235-(H35*2080*J35)*1.235</f>
        <v>0</v>
      </c>
    </row>
    <row r="36" spans="1:11" x14ac:dyDescent="0.2">
      <c r="B36" s="7" t="s">
        <v>22</v>
      </c>
      <c r="C36" s="21"/>
      <c r="D36" s="21"/>
      <c r="E36" s="21"/>
      <c r="F36" s="21"/>
      <c r="G36" s="21"/>
      <c r="H36" s="21"/>
      <c r="I36" s="21"/>
    </row>
    <row r="37" spans="1:11" x14ac:dyDescent="0.2">
      <c r="B37" s="7" t="s">
        <v>23</v>
      </c>
    </row>
    <row r="38" spans="1:11" x14ac:dyDescent="0.2">
      <c r="B38" s="7" t="s">
        <v>24</v>
      </c>
    </row>
    <row r="39" spans="1:11" x14ac:dyDescent="0.2">
      <c r="B39" s="9" t="s">
        <v>25</v>
      </c>
    </row>
    <row r="40" spans="1:11" x14ac:dyDescent="0.2">
      <c r="B40" s="10" t="s">
        <v>26</v>
      </c>
    </row>
    <row r="45" spans="1:11" x14ac:dyDescent="0.2">
      <c r="B45" s="2" t="s">
        <v>46</v>
      </c>
    </row>
    <row r="47" spans="1:11" x14ac:dyDescent="0.2">
      <c r="B47" s="2" t="s">
        <v>47</v>
      </c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scale="7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7"/>
  <sheetViews>
    <sheetView zoomScaleNormal="100" workbookViewId="0">
      <selection activeCell="A2" sqref="A2:I2"/>
    </sheetView>
  </sheetViews>
  <sheetFormatPr defaultRowHeight="12.75" x14ac:dyDescent="0.2"/>
  <cols>
    <col min="1" max="1" width="5.7109375" style="14" customWidth="1"/>
    <col min="2" max="2" width="47.7109375" style="2" customWidth="1"/>
    <col min="3" max="6" width="8.7109375" style="6" customWidth="1"/>
    <col min="7" max="7" width="10.140625" style="6" bestFit="1" customWidth="1"/>
    <col min="8" max="8" width="11.28515625" style="19" bestFit="1" customWidth="1"/>
    <col min="9" max="9" width="11.28515625" style="19" customWidth="1"/>
    <col min="10" max="10" width="0" style="22" hidden="1" customWidth="1"/>
    <col min="11" max="11" width="11" hidden="1" customWidth="1"/>
  </cols>
  <sheetData>
    <row r="1" spans="1:11" x14ac:dyDescent="0.2">
      <c r="A1" s="14">
        <v>1.056</v>
      </c>
    </row>
    <row r="2" spans="1:11" x14ac:dyDescent="0.2">
      <c r="A2" s="27" t="s">
        <v>42</v>
      </c>
      <c r="B2" s="27"/>
      <c r="C2" s="27"/>
      <c r="D2" s="27"/>
      <c r="E2" s="27"/>
      <c r="F2" s="27"/>
      <c r="G2" s="27"/>
      <c r="H2" s="27"/>
      <c r="I2" s="27"/>
    </row>
    <row r="3" spans="1:11" x14ac:dyDescent="0.2">
      <c r="A3" s="27" t="s">
        <v>43</v>
      </c>
      <c r="B3" s="27"/>
      <c r="C3" s="27"/>
      <c r="D3" s="27"/>
      <c r="E3" s="27"/>
      <c r="F3" s="27"/>
      <c r="G3" s="27"/>
      <c r="H3" s="27"/>
      <c r="I3" s="27"/>
    </row>
    <row r="4" spans="1:11" x14ac:dyDescent="0.2">
      <c r="A4" s="27" t="s">
        <v>44</v>
      </c>
      <c r="B4" s="27"/>
      <c r="C4" s="27"/>
      <c r="D4" s="27"/>
      <c r="E4" s="27"/>
      <c r="F4" s="27"/>
      <c r="G4" s="27"/>
      <c r="H4" s="27"/>
      <c r="I4" s="27"/>
    </row>
    <row r="5" spans="1:11" x14ac:dyDescent="0.2">
      <c r="A5" s="27" t="s">
        <v>51</v>
      </c>
      <c r="B5" s="27"/>
      <c r="C5" s="27"/>
      <c r="D5" s="27"/>
      <c r="E5" s="27"/>
      <c r="F5" s="27"/>
      <c r="G5" s="27"/>
      <c r="H5" s="27"/>
      <c r="I5" s="27"/>
    </row>
    <row r="6" spans="1:11" x14ac:dyDescent="0.2">
      <c r="A6" s="28" t="s">
        <v>73</v>
      </c>
      <c r="B6" s="28"/>
      <c r="C6" s="28"/>
      <c r="D6" s="28"/>
      <c r="E6" s="28"/>
      <c r="F6" s="28"/>
      <c r="G6" s="28"/>
      <c r="H6" s="28"/>
      <c r="I6" s="28"/>
    </row>
    <row r="10" spans="1:11" x14ac:dyDescent="0.2">
      <c r="B10" s="24" t="s">
        <v>72</v>
      </c>
      <c r="C10" s="17" t="s">
        <v>12</v>
      </c>
      <c r="D10" s="17" t="s">
        <v>13</v>
      </c>
      <c r="E10" s="17" t="s">
        <v>14</v>
      </c>
      <c r="F10" s="17" t="s">
        <v>15</v>
      </c>
      <c r="G10" s="17" t="s">
        <v>33</v>
      </c>
      <c r="H10" s="17" t="s">
        <v>52</v>
      </c>
      <c r="I10" s="17" t="s">
        <v>53</v>
      </c>
    </row>
    <row r="11" spans="1:11" x14ac:dyDescent="0.2">
      <c r="C11" s="12"/>
      <c r="D11" s="12"/>
      <c r="E11" s="12"/>
      <c r="F11" s="12"/>
      <c r="G11" s="12"/>
    </row>
    <row r="12" spans="1:11" s="18" customFormat="1" x14ac:dyDescent="0.2">
      <c r="A12" s="14" t="s">
        <v>0</v>
      </c>
      <c r="B12" s="3"/>
      <c r="C12" s="13" t="s">
        <v>1</v>
      </c>
      <c r="D12" s="13" t="s">
        <v>2</v>
      </c>
      <c r="E12" s="13" t="s">
        <v>3</v>
      </c>
      <c r="F12" s="13" t="s">
        <v>4</v>
      </c>
      <c r="G12" s="13" t="s">
        <v>5</v>
      </c>
      <c r="H12" s="13" t="s">
        <v>31</v>
      </c>
      <c r="I12" s="13" t="s">
        <v>36</v>
      </c>
      <c r="J12" s="23"/>
      <c r="K12" s="18" t="s">
        <v>37</v>
      </c>
    </row>
    <row r="13" spans="1:11" x14ac:dyDescent="0.2">
      <c r="A13" s="14" t="s">
        <v>6</v>
      </c>
    </row>
    <row r="14" spans="1:11" ht="15" x14ac:dyDescent="0.25">
      <c r="A14" s="15">
        <v>4</v>
      </c>
      <c r="B14" s="7" t="s">
        <v>54</v>
      </c>
      <c r="C14" s="11">
        <f>ROUND(('2019-20'!C15*$A$1),2)</f>
        <v>24.97</v>
      </c>
      <c r="D14" s="11">
        <f>ROUND(('2019-20'!D15*$A$1),2)</f>
        <v>25.47</v>
      </c>
      <c r="E14" s="11">
        <f>ROUND(('2019-20'!E15*$A$1),2)</f>
        <v>25.98</v>
      </c>
      <c r="F14" s="11">
        <f>ROUND(('2019-20'!F15*$A$1),2)</f>
        <v>26.5</v>
      </c>
      <c r="G14" s="11">
        <f>ROUND(('2019-20'!G15*$A$1),2)</f>
        <v>27.03</v>
      </c>
      <c r="H14" s="11">
        <f>ROUND(('2019-20'!H15*$A$1),2)</f>
        <v>27.57</v>
      </c>
      <c r="I14" s="11">
        <f>ROUND(('2019-20'!I15*$A$1),2)</f>
        <v>28.13</v>
      </c>
    </row>
    <row r="15" spans="1:11" ht="15" x14ac:dyDescent="0.25">
      <c r="A15" s="15"/>
      <c r="B15" s="7" t="s">
        <v>55</v>
      </c>
      <c r="C15" s="25"/>
      <c r="D15" s="25"/>
      <c r="E15" s="25"/>
      <c r="F15" s="25"/>
      <c r="G15" s="25"/>
      <c r="H15" s="25"/>
      <c r="I15" s="25"/>
    </row>
    <row r="16" spans="1:11" ht="15" x14ac:dyDescent="0.25">
      <c r="A16" s="15"/>
      <c r="B16" s="7" t="s">
        <v>21</v>
      </c>
      <c r="C16" s="11"/>
      <c r="D16" s="11"/>
      <c r="E16" s="11"/>
      <c r="F16" s="11"/>
      <c r="G16" s="11"/>
      <c r="H16" s="20"/>
    </row>
    <row r="17" spans="1:11" ht="15" x14ac:dyDescent="0.25">
      <c r="A17" s="15"/>
      <c r="B17" s="7" t="s">
        <v>56</v>
      </c>
      <c r="C17" s="11"/>
      <c r="D17" s="11"/>
      <c r="E17" s="11"/>
      <c r="F17" s="11"/>
      <c r="G17" s="11"/>
      <c r="H17" s="20"/>
    </row>
    <row r="18" spans="1:11" ht="15" x14ac:dyDescent="0.25">
      <c r="A18" s="15"/>
      <c r="B18" s="7" t="s">
        <v>27</v>
      </c>
      <c r="C18" s="11"/>
      <c r="D18" s="11"/>
      <c r="E18" s="11"/>
      <c r="F18" s="11"/>
      <c r="G18" s="11"/>
      <c r="H18" s="20"/>
    </row>
    <row r="19" spans="1:11" ht="15" x14ac:dyDescent="0.25">
      <c r="A19" s="15"/>
      <c r="B19" s="7" t="s">
        <v>18</v>
      </c>
      <c r="C19" s="11"/>
      <c r="D19" s="11"/>
      <c r="E19" s="11"/>
      <c r="F19" s="11"/>
      <c r="G19" s="11"/>
      <c r="H19" s="20"/>
    </row>
    <row r="20" spans="1:11" ht="15" x14ac:dyDescent="0.25">
      <c r="A20" s="15"/>
      <c r="B20" s="7" t="s">
        <v>57</v>
      </c>
      <c r="C20" s="11"/>
      <c r="D20" s="11"/>
      <c r="E20" s="11"/>
      <c r="F20" s="11"/>
      <c r="G20" s="11"/>
      <c r="H20" s="20"/>
    </row>
    <row r="21" spans="1:11" ht="15" x14ac:dyDescent="0.25">
      <c r="A21" s="15"/>
      <c r="B21" s="7" t="s">
        <v>58</v>
      </c>
      <c r="C21" s="11"/>
      <c r="D21" s="11"/>
      <c r="E21" s="11"/>
      <c r="F21" s="11"/>
      <c r="G21" s="11"/>
      <c r="H21" s="20"/>
    </row>
    <row r="22" spans="1:11" x14ac:dyDescent="0.2">
      <c r="B22" s="7" t="s">
        <v>17</v>
      </c>
      <c r="C22" s="11"/>
      <c r="D22" s="11"/>
      <c r="E22" s="11"/>
      <c r="F22" s="11"/>
      <c r="G22" s="11"/>
      <c r="H22" s="20"/>
    </row>
    <row r="23" spans="1:11" x14ac:dyDescent="0.2">
      <c r="B23" s="7" t="s">
        <v>20</v>
      </c>
      <c r="C23" s="11"/>
      <c r="D23" s="11"/>
      <c r="E23" s="11"/>
      <c r="F23" s="11"/>
      <c r="G23" s="11"/>
      <c r="H23" s="20"/>
    </row>
    <row r="24" spans="1:11" x14ac:dyDescent="0.2">
      <c r="B24" s="7"/>
      <c r="C24" s="11"/>
      <c r="D24" s="11"/>
      <c r="E24" s="11"/>
      <c r="F24" s="11"/>
      <c r="G24" s="11"/>
      <c r="H24" s="20"/>
    </row>
    <row r="25" spans="1:11" x14ac:dyDescent="0.2">
      <c r="B25" s="7"/>
      <c r="C25" s="11"/>
      <c r="D25" s="11"/>
      <c r="E25" s="11"/>
      <c r="F25" s="11"/>
      <c r="G25" s="11"/>
      <c r="H25" s="20"/>
    </row>
    <row r="26" spans="1:11" x14ac:dyDescent="0.2">
      <c r="B26" s="7"/>
      <c r="C26" s="11"/>
      <c r="D26" s="11"/>
      <c r="E26" s="11"/>
      <c r="F26" s="11"/>
      <c r="G26" s="11"/>
      <c r="H26" s="20"/>
    </row>
    <row r="27" spans="1:11" ht="15" x14ac:dyDescent="0.25">
      <c r="A27" s="15">
        <v>5</v>
      </c>
      <c r="B27" s="7" t="s">
        <v>16</v>
      </c>
      <c r="C27" s="11">
        <f>ROUND(('2019-20'!C28*$A$1),2)</f>
        <v>26.09</v>
      </c>
      <c r="D27" s="11">
        <f>ROUND(('2019-20'!D28*$A$1),2)</f>
        <v>26.61</v>
      </c>
      <c r="E27" s="11">
        <f>ROUND(('2019-20'!E28*$A$1),2)</f>
        <v>27.14</v>
      </c>
      <c r="F27" s="11">
        <f>ROUND(('2019-20'!F28*$A$1),2)</f>
        <v>27.69</v>
      </c>
      <c r="G27" s="11">
        <f>ROUND(('2019-20'!G28*$A$1),2)</f>
        <v>28.25</v>
      </c>
      <c r="H27" s="11">
        <f>ROUND(('2019-20'!H28*$A$1),2)</f>
        <v>28.82</v>
      </c>
      <c r="I27" s="11">
        <f>ROUND(('2019-20'!I28*$A$1),2)</f>
        <v>29.44</v>
      </c>
    </row>
    <row r="28" spans="1:11" x14ac:dyDescent="0.2">
      <c r="B28" s="7" t="s">
        <v>39</v>
      </c>
      <c r="C28" s="25"/>
      <c r="D28" s="25"/>
      <c r="E28" s="25"/>
      <c r="F28" s="25"/>
      <c r="G28" s="25"/>
      <c r="H28" s="25"/>
      <c r="I28" s="25"/>
    </row>
    <row r="29" spans="1:11" x14ac:dyDescent="0.2">
      <c r="B29" s="7" t="s">
        <v>59</v>
      </c>
      <c r="C29" s="11"/>
      <c r="D29" s="11"/>
      <c r="E29" s="11"/>
      <c r="F29" s="11"/>
      <c r="G29" s="11"/>
      <c r="H29" s="20"/>
    </row>
    <row r="30" spans="1:11" x14ac:dyDescent="0.2">
      <c r="B30" s="7" t="s">
        <v>60</v>
      </c>
      <c r="C30" s="11"/>
      <c r="D30" s="11"/>
      <c r="E30" s="11"/>
      <c r="F30" s="11"/>
      <c r="G30" s="11"/>
      <c r="H30" s="11"/>
      <c r="I30" s="11"/>
    </row>
    <row r="31" spans="1:11" x14ac:dyDescent="0.2">
      <c r="A31" s="16"/>
      <c r="B31" s="7" t="s">
        <v>61</v>
      </c>
      <c r="K31" s="5"/>
    </row>
    <row r="32" spans="1:11" s="4" customFormat="1" x14ac:dyDescent="0.2">
      <c r="A32" s="11"/>
      <c r="B32" s="7" t="s">
        <v>11</v>
      </c>
      <c r="C32" s="11"/>
      <c r="D32" s="11"/>
      <c r="E32" s="11"/>
      <c r="F32" s="11"/>
      <c r="G32" s="11"/>
      <c r="H32" s="11"/>
      <c r="I32" s="11"/>
      <c r="J32" s="22">
        <v>9.6999999999999993</v>
      </c>
      <c r="K32" s="5">
        <f>(+I32*2080*J32)*1.235-(H32*2080*J32)*1.235</f>
        <v>0</v>
      </c>
    </row>
    <row r="33" spans="1:11" s="5" customFormat="1" x14ac:dyDescent="0.2">
      <c r="A33" s="14"/>
      <c r="B33" s="7"/>
      <c r="C33" s="21"/>
      <c r="D33" s="21"/>
      <c r="E33" s="21"/>
      <c r="F33" s="21"/>
      <c r="G33" s="21"/>
      <c r="H33" s="21"/>
      <c r="I33" s="20"/>
      <c r="J33" s="22"/>
    </row>
    <row r="34" spans="1:11" ht="15" x14ac:dyDescent="0.25">
      <c r="A34" s="15">
        <v>6</v>
      </c>
      <c r="B34" s="7" t="s">
        <v>62</v>
      </c>
      <c r="C34" s="11">
        <f>ROUND(('2019-20'!C35*$A$1),2)</f>
        <v>28.45</v>
      </c>
      <c r="D34" s="11">
        <f>ROUND(('2019-20'!D35*$A$1),2)</f>
        <v>29.01</v>
      </c>
      <c r="E34" s="11">
        <f>ROUND(('2019-20'!E35*$A$1),2)</f>
        <v>29.59</v>
      </c>
      <c r="F34" s="11">
        <f>ROUND(('2019-20'!F35*$A$1),2)</f>
        <v>30.18</v>
      </c>
      <c r="G34" s="11">
        <f>ROUND(('2019-20'!G35*$A$1),2)</f>
        <v>30.79</v>
      </c>
      <c r="H34" s="11">
        <f>ROUND(('2019-20'!H35*$A$1),2)</f>
        <v>31.41</v>
      </c>
      <c r="I34" s="11">
        <f>ROUND(('2019-20'!I35*$A$1),2)</f>
        <v>32.04</v>
      </c>
      <c r="J34" s="22">
        <v>0</v>
      </c>
      <c r="K34" s="5">
        <f>(+I34*2080*J34)*1.235-(H34*2080*J34)*1.235</f>
        <v>0</v>
      </c>
    </row>
    <row r="35" spans="1:11" x14ac:dyDescent="0.2">
      <c r="B35" s="7" t="s">
        <v>63</v>
      </c>
      <c r="C35" s="25"/>
      <c r="D35" s="25"/>
      <c r="E35" s="25"/>
      <c r="F35" s="25"/>
      <c r="G35" s="25"/>
      <c r="H35" s="25"/>
      <c r="I35" s="25"/>
    </row>
    <row r="36" spans="1:11" x14ac:dyDescent="0.2">
      <c r="B36" s="7" t="s">
        <v>64</v>
      </c>
    </row>
    <row r="37" spans="1:11" x14ac:dyDescent="0.2">
      <c r="B37" s="7" t="s">
        <v>65</v>
      </c>
    </row>
    <row r="38" spans="1:11" x14ac:dyDescent="0.2">
      <c r="B38" s="7" t="s">
        <v>66</v>
      </c>
    </row>
    <row r="39" spans="1:11" x14ac:dyDescent="0.2">
      <c r="B39" s="7" t="s">
        <v>67</v>
      </c>
    </row>
    <row r="40" spans="1:11" x14ac:dyDescent="0.2">
      <c r="B40" s="7" t="s">
        <v>68</v>
      </c>
    </row>
    <row r="41" spans="1:11" x14ac:dyDescent="0.2">
      <c r="B41" s="7" t="s">
        <v>69</v>
      </c>
    </row>
    <row r="42" spans="1:11" x14ac:dyDescent="0.2">
      <c r="B42" s="7" t="s">
        <v>70</v>
      </c>
    </row>
    <row r="43" spans="1:11" x14ac:dyDescent="0.2">
      <c r="B43" s="7" t="s">
        <v>71</v>
      </c>
    </row>
    <row r="44" spans="1:11" x14ac:dyDescent="0.2">
      <c r="B44" s="7"/>
    </row>
    <row r="45" spans="1:11" x14ac:dyDescent="0.2">
      <c r="B45" s="2" t="s">
        <v>46</v>
      </c>
    </row>
    <row r="47" spans="1:11" x14ac:dyDescent="0.2">
      <c r="B47" s="3" t="s">
        <v>74</v>
      </c>
    </row>
  </sheetData>
  <mergeCells count="5">
    <mergeCell ref="A2:I2"/>
    <mergeCell ref="A3:I3"/>
    <mergeCell ref="A4:I4"/>
    <mergeCell ref="A5:I5"/>
    <mergeCell ref="A6:I6"/>
  </mergeCells>
  <pageMargins left="0.7" right="0.7" top="0.75" bottom="0.75" header="0.3" footer="0.3"/>
  <pageSetup scale="7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7"/>
  <sheetViews>
    <sheetView topLeftCell="A19" zoomScale="115" zoomScaleNormal="115" workbookViewId="0">
      <selection activeCell="G16" sqref="G16"/>
    </sheetView>
  </sheetViews>
  <sheetFormatPr defaultRowHeight="12.75" x14ac:dyDescent="0.2"/>
  <cols>
    <col min="1" max="1" width="5.7109375" style="14" customWidth="1"/>
    <col min="2" max="2" width="47.7109375" style="2" customWidth="1"/>
    <col min="3" max="6" width="8.7109375" style="6" customWidth="1"/>
    <col min="7" max="7" width="10.140625" style="6" bestFit="1" customWidth="1"/>
    <col min="8" max="8" width="11.28515625" style="19" bestFit="1" customWidth="1"/>
    <col min="9" max="9" width="11.28515625" style="19" customWidth="1"/>
    <col min="10" max="10" width="0" style="22" hidden="1" customWidth="1"/>
    <col min="11" max="11" width="11" hidden="1" customWidth="1"/>
  </cols>
  <sheetData>
    <row r="1" spans="1:11" x14ac:dyDescent="0.2">
      <c r="A1" s="26">
        <v>1.02</v>
      </c>
    </row>
    <row r="2" spans="1:11" x14ac:dyDescent="0.2">
      <c r="A2" s="27" t="s">
        <v>42</v>
      </c>
      <c r="B2" s="27"/>
      <c r="C2" s="27"/>
      <c r="D2" s="27"/>
      <c r="E2" s="27"/>
      <c r="F2" s="27"/>
      <c r="G2" s="27"/>
      <c r="H2" s="27"/>
      <c r="I2" s="27"/>
    </row>
    <row r="3" spans="1:11" x14ac:dyDescent="0.2">
      <c r="A3" s="27" t="s">
        <v>43</v>
      </c>
      <c r="B3" s="27"/>
      <c r="C3" s="27"/>
      <c r="D3" s="27"/>
      <c r="E3" s="27"/>
      <c r="F3" s="27"/>
      <c r="G3" s="27"/>
      <c r="H3" s="27"/>
      <c r="I3" s="27"/>
    </row>
    <row r="4" spans="1:11" x14ac:dyDescent="0.2">
      <c r="A4" s="27" t="s">
        <v>44</v>
      </c>
      <c r="B4" s="27"/>
      <c r="C4" s="27"/>
      <c r="D4" s="27"/>
      <c r="E4" s="27"/>
      <c r="F4" s="27"/>
      <c r="G4" s="27"/>
      <c r="H4" s="27"/>
      <c r="I4" s="27"/>
    </row>
    <row r="5" spans="1:11" x14ac:dyDescent="0.2">
      <c r="A5" s="27" t="s">
        <v>76</v>
      </c>
      <c r="B5" s="27"/>
      <c r="C5" s="27"/>
      <c r="D5" s="27"/>
      <c r="E5" s="27"/>
      <c r="F5" s="27"/>
      <c r="G5" s="27"/>
      <c r="H5" s="27"/>
      <c r="I5" s="27"/>
    </row>
    <row r="6" spans="1:11" x14ac:dyDescent="0.2">
      <c r="A6" s="28" t="s">
        <v>73</v>
      </c>
      <c r="B6" s="28"/>
      <c r="C6" s="28"/>
      <c r="D6" s="28"/>
      <c r="E6" s="28"/>
      <c r="F6" s="28"/>
      <c r="G6" s="28"/>
      <c r="H6" s="28"/>
      <c r="I6" s="28"/>
    </row>
    <row r="10" spans="1:11" x14ac:dyDescent="0.2">
      <c r="B10" s="24" t="s">
        <v>75</v>
      </c>
      <c r="C10" s="17" t="s">
        <v>12</v>
      </c>
      <c r="D10" s="17" t="s">
        <v>13</v>
      </c>
      <c r="E10" s="17" t="s">
        <v>14</v>
      </c>
      <c r="F10" s="17" t="s">
        <v>15</v>
      </c>
      <c r="G10" s="17" t="s">
        <v>33</v>
      </c>
      <c r="H10" s="17" t="s">
        <v>52</v>
      </c>
      <c r="I10" s="17" t="s">
        <v>53</v>
      </c>
    </row>
    <row r="11" spans="1:11" x14ac:dyDescent="0.2">
      <c r="C11" s="12"/>
      <c r="D11" s="12"/>
      <c r="E11" s="12"/>
      <c r="F11" s="12"/>
      <c r="G11" s="12"/>
    </row>
    <row r="12" spans="1:11" s="18" customFormat="1" x14ac:dyDescent="0.2">
      <c r="A12" s="14" t="s">
        <v>0</v>
      </c>
      <c r="B12" s="3"/>
      <c r="C12" s="13" t="s">
        <v>1</v>
      </c>
      <c r="D12" s="13" t="s">
        <v>2</v>
      </c>
      <c r="E12" s="13" t="s">
        <v>3</v>
      </c>
      <c r="F12" s="13" t="s">
        <v>4</v>
      </c>
      <c r="G12" s="13" t="s">
        <v>5</v>
      </c>
      <c r="H12" s="13" t="s">
        <v>31</v>
      </c>
      <c r="I12" s="13" t="s">
        <v>36</v>
      </c>
      <c r="J12" s="23"/>
      <c r="K12" s="18" t="s">
        <v>37</v>
      </c>
    </row>
    <row r="13" spans="1:11" x14ac:dyDescent="0.2">
      <c r="A13" s="14" t="s">
        <v>6</v>
      </c>
    </row>
    <row r="14" spans="1:11" ht="15" x14ac:dyDescent="0.25">
      <c r="A14" s="15">
        <v>4</v>
      </c>
      <c r="B14" s="7" t="s">
        <v>54</v>
      </c>
      <c r="C14" s="11">
        <f>ROUND(('2020-21'!C14*$A$1),2)</f>
        <v>25.47</v>
      </c>
      <c r="D14" s="11">
        <f>ROUND(('2020-21'!D14*$A$1),2)</f>
        <v>25.98</v>
      </c>
      <c r="E14" s="11">
        <f>ROUND(('2020-21'!E14*$A$1),2)</f>
        <v>26.5</v>
      </c>
      <c r="F14" s="11">
        <f>ROUND(('2020-21'!F14*$A$1),2)</f>
        <v>27.03</v>
      </c>
      <c r="G14" s="11">
        <f>ROUND(('2020-21'!G14*$A$1),2)</f>
        <v>27.57</v>
      </c>
      <c r="H14" s="11">
        <f>ROUND(('2020-21'!H14*$A$1),2)</f>
        <v>28.12</v>
      </c>
      <c r="I14" s="11">
        <f>ROUND(('2020-21'!I14*$A$1),2)</f>
        <v>28.69</v>
      </c>
    </row>
    <row r="15" spans="1:11" ht="15" x14ac:dyDescent="0.25">
      <c r="A15" s="15"/>
      <c r="B15" s="7" t="s">
        <v>55</v>
      </c>
      <c r="C15" s="25"/>
      <c r="D15" s="25"/>
      <c r="E15" s="25"/>
      <c r="F15" s="25"/>
      <c r="G15" s="25"/>
      <c r="H15" s="25"/>
      <c r="I15" s="25"/>
    </row>
    <row r="16" spans="1:11" ht="15" x14ac:dyDescent="0.25">
      <c r="A16" s="15"/>
      <c r="B16" s="7" t="s">
        <v>21</v>
      </c>
      <c r="C16" s="11"/>
      <c r="D16" s="11"/>
      <c r="E16" s="11"/>
      <c r="F16" s="11"/>
      <c r="G16" s="11"/>
      <c r="H16" s="20"/>
    </row>
    <row r="17" spans="1:11" ht="15" x14ac:dyDescent="0.25">
      <c r="A17" s="15"/>
      <c r="B17" s="7" t="s">
        <v>56</v>
      </c>
      <c r="C17" s="11"/>
      <c r="D17" s="11"/>
      <c r="E17" s="11"/>
      <c r="F17" s="11"/>
      <c r="G17" s="11"/>
      <c r="H17" s="20"/>
    </row>
    <row r="18" spans="1:11" ht="15" x14ac:dyDescent="0.25">
      <c r="A18" s="15"/>
      <c r="B18" s="7" t="s">
        <v>27</v>
      </c>
      <c r="C18" s="11"/>
      <c r="D18" s="11"/>
      <c r="E18" s="11"/>
      <c r="F18" s="11"/>
      <c r="G18" s="11"/>
      <c r="H18" s="20"/>
    </row>
    <row r="19" spans="1:11" ht="15" x14ac:dyDescent="0.25">
      <c r="A19" s="15"/>
      <c r="B19" s="7" t="s">
        <v>18</v>
      </c>
      <c r="C19" s="11"/>
      <c r="D19" s="11"/>
      <c r="E19" s="11"/>
      <c r="F19" s="11"/>
      <c r="G19" s="11"/>
      <c r="H19" s="20"/>
    </row>
    <row r="20" spans="1:11" ht="15" x14ac:dyDescent="0.25">
      <c r="A20" s="15"/>
      <c r="B20" s="7" t="s">
        <v>57</v>
      </c>
      <c r="C20" s="11"/>
      <c r="D20" s="11"/>
      <c r="E20" s="11"/>
      <c r="F20" s="11"/>
      <c r="G20" s="11"/>
      <c r="H20" s="20"/>
    </row>
    <row r="21" spans="1:11" ht="15" x14ac:dyDescent="0.25">
      <c r="A21" s="15"/>
      <c r="B21" s="7" t="s">
        <v>58</v>
      </c>
      <c r="C21" s="11"/>
      <c r="D21" s="11"/>
      <c r="E21" s="11"/>
      <c r="F21" s="11"/>
      <c r="G21" s="11"/>
      <c r="H21" s="20"/>
    </row>
    <row r="22" spans="1:11" x14ac:dyDescent="0.2">
      <c r="B22" s="7" t="s">
        <v>17</v>
      </c>
      <c r="C22" s="11"/>
      <c r="D22" s="11"/>
      <c r="E22" s="11"/>
      <c r="F22" s="11"/>
      <c r="G22" s="11"/>
      <c r="H22" s="20"/>
    </row>
    <row r="23" spans="1:11" x14ac:dyDescent="0.2">
      <c r="B23" s="7" t="s">
        <v>20</v>
      </c>
      <c r="C23" s="11"/>
      <c r="D23" s="11"/>
      <c r="E23" s="11"/>
      <c r="F23" s="11"/>
      <c r="G23" s="11"/>
      <c r="H23" s="20"/>
    </row>
    <row r="24" spans="1:11" x14ac:dyDescent="0.2">
      <c r="B24" s="7"/>
      <c r="C24" s="11"/>
      <c r="D24" s="11"/>
      <c r="E24" s="11"/>
      <c r="F24" s="11"/>
      <c r="G24" s="11"/>
      <c r="H24" s="20"/>
    </row>
    <row r="25" spans="1:11" x14ac:dyDescent="0.2">
      <c r="B25" s="7"/>
      <c r="C25" s="11"/>
      <c r="D25" s="11"/>
      <c r="E25" s="11"/>
      <c r="F25" s="11"/>
      <c r="G25" s="11"/>
      <c r="H25" s="20"/>
    </row>
    <row r="26" spans="1:11" x14ac:dyDescent="0.2">
      <c r="B26" s="7"/>
      <c r="C26" s="11"/>
      <c r="D26" s="11"/>
      <c r="E26" s="11"/>
      <c r="F26" s="11"/>
      <c r="G26" s="11"/>
      <c r="H26" s="20"/>
    </row>
    <row r="27" spans="1:11" ht="15" x14ac:dyDescent="0.25">
      <c r="A27" s="15">
        <v>5</v>
      </c>
      <c r="B27" s="7" t="s">
        <v>16</v>
      </c>
      <c r="C27" s="11">
        <f>ROUND(('2020-21'!C27*$A$1),2)</f>
        <v>26.61</v>
      </c>
      <c r="D27" s="11">
        <f>ROUND(('2020-21'!D27*$A$1),2)</f>
        <v>27.14</v>
      </c>
      <c r="E27" s="11">
        <f>ROUND(('2020-21'!E27*$A$1),2)</f>
        <v>27.68</v>
      </c>
      <c r="F27" s="11">
        <f>ROUND(('2020-21'!F27*$A$1),2)</f>
        <v>28.24</v>
      </c>
      <c r="G27" s="11">
        <f>ROUND(('2020-21'!G27*$A$1),2)</f>
        <v>28.82</v>
      </c>
      <c r="H27" s="11">
        <f>ROUND(('2020-21'!H27*$A$1),2)</f>
        <v>29.4</v>
      </c>
      <c r="I27" s="11">
        <f>ROUND(('2020-21'!I27*$A$1),2)</f>
        <v>30.03</v>
      </c>
    </row>
    <row r="28" spans="1:11" x14ac:dyDescent="0.2">
      <c r="B28" s="7" t="s">
        <v>39</v>
      </c>
      <c r="C28" s="25"/>
      <c r="D28" s="25"/>
      <c r="E28" s="25"/>
      <c r="F28" s="25"/>
      <c r="G28" s="25"/>
      <c r="H28" s="25"/>
      <c r="I28" s="25"/>
    </row>
    <row r="29" spans="1:11" x14ac:dyDescent="0.2">
      <c r="B29" s="7" t="s">
        <v>59</v>
      </c>
      <c r="C29" s="11"/>
      <c r="D29" s="11"/>
      <c r="E29" s="11"/>
      <c r="F29" s="11"/>
      <c r="G29" s="11"/>
      <c r="H29" s="20"/>
    </row>
    <row r="30" spans="1:11" x14ac:dyDescent="0.2">
      <c r="B30" s="7" t="s">
        <v>60</v>
      </c>
      <c r="C30" s="11"/>
      <c r="D30" s="11"/>
      <c r="E30" s="11"/>
      <c r="F30" s="11"/>
      <c r="G30" s="11"/>
      <c r="H30" s="11"/>
      <c r="I30" s="11"/>
    </row>
    <row r="31" spans="1:11" x14ac:dyDescent="0.2">
      <c r="A31" s="16"/>
      <c r="B31" s="7" t="s">
        <v>61</v>
      </c>
      <c r="K31" s="5"/>
    </row>
    <row r="32" spans="1:11" s="4" customFormat="1" x14ac:dyDescent="0.2">
      <c r="A32" s="11"/>
      <c r="B32" s="7" t="s">
        <v>11</v>
      </c>
      <c r="C32" s="11"/>
      <c r="D32" s="11"/>
      <c r="E32" s="11"/>
      <c r="F32" s="11"/>
      <c r="G32" s="11"/>
      <c r="H32" s="11"/>
      <c r="I32" s="11"/>
      <c r="J32" s="22">
        <v>9.6999999999999993</v>
      </c>
      <c r="K32" s="5">
        <f>(+I32*2080*J32)*1.235-(H32*2080*J32)*1.235</f>
        <v>0</v>
      </c>
    </row>
    <row r="33" spans="1:11" s="5" customFormat="1" x14ac:dyDescent="0.2">
      <c r="A33" s="14"/>
      <c r="B33" s="7"/>
      <c r="C33" s="21"/>
      <c r="D33" s="21"/>
      <c r="E33" s="21"/>
      <c r="F33" s="21"/>
      <c r="G33" s="21"/>
      <c r="H33" s="21"/>
      <c r="I33" s="20"/>
      <c r="J33" s="22"/>
    </row>
    <row r="34" spans="1:11" ht="15" x14ac:dyDescent="0.25">
      <c r="A34" s="15">
        <v>6</v>
      </c>
      <c r="B34" s="7" t="s">
        <v>62</v>
      </c>
      <c r="C34" s="11">
        <f>ROUND(('2020-21'!C34*$A$1),2)</f>
        <v>29.02</v>
      </c>
      <c r="D34" s="11">
        <f>ROUND(('2020-21'!D34*$A$1),2)</f>
        <v>29.59</v>
      </c>
      <c r="E34" s="11">
        <f>ROUND(('2020-21'!E34*$A$1),2)</f>
        <v>30.18</v>
      </c>
      <c r="F34" s="11">
        <f>ROUND(('2020-21'!F34*$A$1),2)</f>
        <v>30.78</v>
      </c>
      <c r="G34" s="11">
        <f>ROUND(('2020-21'!G34*$A$1),2)</f>
        <v>31.41</v>
      </c>
      <c r="H34" s="11">
        <f>ROUND(('2020-21'!H34*$A$1),2)</f>
        <v>32.04</v>
      </c>
      <c r="I34" s="11">
        <f>ROUND(('2020-21'!I34*$A$1),2)</f>
        <v>32.68</v>
      </c>
      <c r="J34" s="22">
        <v>0</v>
      </c>
      <c r="K34" s="5">
        <f>(+I34*2080*J34)*1.235-(H34*2080*J34)*1.235</f>
        <v>0</v>
      </c>
    </row>
    <row r="35" spans="1:11" x14ac:dyDescent="0.2">
      <c r="B35" s="7" t="s">
        <v>63</v>
      </c>
      <c r="C35" s="25"/>
      <c r="D35" s="25"/>
      <c r="E35" s="25"/>
      <c r="F35" s="25"/>
      <c r="G35" s="25"/>
      <c r="H35" s="25"/>
      <c r="I35" s="25"/>
    </row>
    <row r="36" spans="1:11" x14ac:dyDescent="0.2">
      <c r="B36" s="7" t="s">
        <v>64</v>
      </c>
    </row>
    <row r="37" spans="1:11" x14ac:dyDescent="0.2">
      <c r="B37" s="7" t="s">
        <v>65</v>
      </c>
    </row>
    <row r="38" spans="1:11" x14ac:dyDescent="0.2">
      <c r="B38" s="7" t="s">
        <v>66</v>
      </c>
    </row>
    <row r="39" spans="1:11" x14ac:dyDescent="0.2">
      <c r="B39" s="7" t="s">
        <v>67</v>
      </c>
    </row>
    <row r="40" spans="1:11" x14ac:dyDescent="0.2">
      <c r="B40" s="7" t="s">
        <v>68</v>
      </c>
    </row>
    <row r="41" spans="1:11" x14ac:dyDescent="0.2">
      <c r="B41" s="7" t="s">
        <v>69</v>
      </c>
    </row>
    <row r="42" spans="1:11" x14ac:dyDescent="0.2">
      <c r="B42" s="7" t="s">
        <v>70</v>
      </c>
    </row>
    <row r="43" spans="1:11" x14ac:dyDescent="0.2">
      <c r="B43" s="7" t="s">
        <v>71</v>
      </c>
    </row>
    <row r="44" spans="1:11" x14ac:dyDescent="0.2">
      <c r="B44" s="7"/>
    </row>
    <row r="45" spans="1:11" x14ac:dyDescent="0.2">
      <c r="B45" s="2" t="s">
        <v>46</v>
      </c>
    </row>
    <row r="47" spans="1:11" x14ac:dyDescent="0.2">
      <c r="B47" s="3" t="s">
        <v>74</v>
      </c>
    </row>
  </sheetData>
  <mergeCells count="5">
    <mergeCell ref="A2:I2"/>
    <mergeCell ref="A3:I3"/>
    <mergeCell ref="A4:I4"/>
    <mergeCell ref="A5:I5"/>
    <mergeCell ref="A6:I6"/>
  </mergeCells>
  <pageMargins left="0.7" right="0.7" top="0.75" bottom="0.75" header="0.3" footer="0.3"/>
  <pageSetup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3"/>
  <sheetViews>
    <sheetView tabSelected="1" topLeftCell="A13" zoomScaleNormal="100" workbookViewId="0">
      <selection activeCell="C46" sqref="C46"/>
    </sheetView>
  </sheetViews>
  <sheetFormatPr defaultRowHeight="12.75" x14ac:dyDescent="0.2"/>
  <cols>
    <col min="1" max="1" width="5.7109375" style="14" customWidth="1"/>
    <col min="2" max="2" width="47.7109375" style="2" customWidth="1"/>
    <col min="3" max="6" width="8.7109375" style="6" customWidth="1"/>
    <col min="7" max="7" width="10.140625" style="6" bestFit="1" customWidth="1"/>
    <col min="8" max="8" width="11.28515625" style="19" bestFit="1" customWidth="1"/>
    <col min="9" max="9" width="11.28515625" style="19" customWidth="1"/>
    <col min="10" max="10" width="0" style="22" hidden="1" customWidth="1"/>
    <col min="11" max="11" width="11" hidden="1" customWidth="1"/>
  </cols>
  <sheetData>
    <row r="1" spans="1:11" x14ac:dyDescent="0.2">
      <c r="A1" s="26">
        <v>1.075</v>
      </c>
    </row>
    <row r="2" spans="1:11" x14ac:dyDescent="0.2">
      <c r="A2" s="27" t="s">
        <v>42</v>
      </c>
      <c r="B2" s="27"/>
      <c r="C2" s="27"/>
      <c r="D2" s="27"/>
      <c r="E2" s="27"/>
      <c r="F2" s="27"/>
      <c r="G2" s="27"/>
      <c r="H2" s="27"/>
      <c r="I2" s="27"/>
    </row>
    <row r="3" spans="1:11" x14ac:dyDescent="0.2">
      <c r="A3" s="27" t="s">
        <v>43</v>
      </c>
      <c r="B3" s="27"/>
      <c r="C3" s="27"/>
      <c r="D3" s="27"/>
      <c r="E3" s="27"/>
      <c r="F3" s="27"/>
      <c r="G3" s="27"/>
      <c r="H3" s="27"/>
      <c r="I3" s="27"/>
    </row>
    <row r="4" spans="1:11" x14ac:dyDescent="0.2">
      <c r="A4" s="27" t="s">
        <v>44</v>
      </c>
      <c r="B4" s="27"/>
      <c r="C4" s="27"/>
      <c r="D4" s="27"/>
      <c r="E4" s="27"/>
      <c r="F4" s="27"/>
      <c r="G4" s="27"/>
      <c r="H4" s="27"/>
      <c r="I4" s="27"/>
    </row>
    <row r="5" spans="1:11" x14ac:dyDescent="0.2">
      <c r="A5" s="27" t="s">
        <v>77</v>
      </c>
      <c r="B5" s="27"/>
      <c r="C5" s="27"/>
      <c r="D5" s="27"/>
      <c r="E5" s="27"/>
      <c r="F5" s="27"/>
      <c r="G5" s="27"/>
      <c r="H5" s="27"/>
      <c r="I5" s="27"/>
    </row>
    <row r="7" spans="1:11" x14ac:dyDescent="0.2">
      <c r="B7" s="24" t="s">
        <v>78</v>
      </c>
      <c r="C7" s="17" t="s">
        <v>12</v>
      </c>
      <c r="D7" s="17" t="s">
        <v>13</v>
      </c>
      <c r="E7" s="17" t="s">
        <v>14</v>
      </c>
      <c r="F7" s="17" t="s">
        <v>15</v>
      </c>
      <c r="G7" s="17" t="s">
        <v>33</v>
      </c>
      <c r="H7" s="17" t="s">
        <v>52</v>
      </c>
      <c r="I7" s="17" t="s">
        <v>53</v>
      </c>
    </row>
    <row r="8" spans="1:11" x14ac:dyDescent="0.2">
      <c r="C8" s="12"/>
      <c r="D8" s="12"/>
      <c r="E8" s="12"/>
      <c r="F8" s="12"/>
      <c r="G8" s="12"/>
    </row>
    <row r="9" spans="1:11" s="18" customFormat="1" x14ac:dyDescent="0.2">
      <c r="A9" s="14" t="s">
        <v>0</v>
      </c>
      <c r="B9" s="3"/>
      <c r="C9" s="13" t="s">
        <v>1</v>
      </c>
      <c r="D9" s="13" t="s">
        <v>2</v>
      </c>
      <c r="E9" s="13" t="s">
        <v>3</v>
      </c>
      <c r="F9" s="13" t="s">
        <v>4</v>
      </c>
      <c r="G9" s="13" t="s">
        <v>5</v>
      </c>
      <c r="H9" s="13" t="s">
        <v>31</v>
      </c>
      <c r="I9" s="13" t="s">
        <v>36</v>
      </c>
      <c r="J9" s="23"/>
      <c r="K9" s="18" t="s">
        <v>37</v>
      </c>
    </row>
    <row r="10" spans="1:11" x14ac:dyDescent="0.2">
      <c r="A10" s="14" t="s">
        <v>6</v>
      </c>
    </row>
    <row r="11" spans="1:11" ht="15" x14ac:dyDescent="0.25">
      <c r="A11" s="15">
        <v>4</v>
      </c>
      <c r="B11" s="7" t="s">
        <v>54</v>
      </c>
      <c r="C11" s="11">
        <f>ROUND(('2021-22'!C14*$A$1),2)</f>
        <v>27.38</v>
      </c>
      <c r="D11" s="11">
        <f>ROUND(('2021-22'!D14*$A$1),2)</f>
        <v>27.93</v>
      </c>
      <c r="E11" s="11">
        <f>ROUND(('2021-22'!E14*$A$1),2)</f>
        <v>28.49</v>
      </c>
      <c r="F11" s="11">
        <f>ROUND(('2021-22'!F14*$A$1),2)</f>
        <v>29.06</v>
      </c>
      <c r="G11" s="11">
        <f>ROUND(('2021-22'!G14*$A$1),2)</f>
        <v>29.64</v>
      </c>
      <c r="H11" s="11">
        <f>ROUND(('2021-22'!H14*$A$1),2)</f>
        <v>30.23</v>
      </c>
      <c r="I11" s="11">
        <f>ROUND(('2021-22'!I14*$A$1),2)</f>
        <v>30.84</v>
      </c>
    </row>
    <row r="12" spans="1:11" ht="15" x14ac:dyDescent="0.25">
      <c r="A12" s="15"/>
      <c r="B12" s="7" t="s">
        <v>55</v>
      </c>
      <c r="C12" s="25"/>
      <c r="D12" s="25"/>
      <c r="E12" s="25"/>
      <c r="F12" s="25"/>
      <c r="G12" s="25"/>
      <c r="H12" s="25"/>
      <c r="I12" s="25"/>
    </row>
    <row r="13" spans="1:11" ht="15" x14ac:dyDescent="0.25">
      <c r="A13" s="15"/>
      <c r="B13" s="7" t="s">
        <v>21</v>
      </c>
      <c r="C13" s="11"/>
      <c r="D13" s="11"/>
      <c r="E13" s="11"/>
      <c r="F13" s="11"/>
      <c r="G13" s="11"/>
      <c r="H13" s="20"/>
    </row>
    <row r="14" spans="1:11" ht="15" x14ac:dyDescent="0.25">
      <c r="A14" s="15"/>
      <c r="B14" s="7" t="s">
        <v>56</v>
      </c>
      <c r="C14" s="11"/>
      <c r="D14" s="11"/>
      <c r="E14" s="11"/>
      <c r="F14" s="11"/>
      <c r="G14" s="11"/>
      <c r="H14" s="20"/>
    </row>
    <row r="15" spans="1:11" ht="15" x14ac:dyDescent="0.25">
      <c r="A15" s="15"/>
      <c r="B15" s="7" t="s">
        <v>27</v>
      </c>
      <c r="C15" s="11"/>
      <c r="D15" s="11"/>
      <c r="E15" s="11"/>
      <c r="F15" s="11"/>
      <c r="G15" s="11"/>
      <c r="H15" s="20"/>
    </row>
    <row r="16" spans="1:11" ht="15" x14ac:dyDescent="0.25">
      <c r="A16" s="15"/>
      <c r="B16" s="7" t="s">
        <v>18</v>
      </c>
      <c r="C16" s="11"/>
      <c r="D16" s="11"/>
      <c r="E16" s="11"/>
      <c r="F16" s="11"/>
      <c r="G16" s="11"/>
      <c r="H16" s="20"/>
    </row>
    <row r="17" spans="1:11" ht="15" x14ac:dyDescent="0.25">
      <c r="A17" s="15"/>
      <c r="B17" s="7" t="s">
        <v>57</v>
      </c>
      <c r="C17" s="11"/>
      <c r="D17" s="11"/>
      <c r="E17" s="11"/>
      <c r="F17" s="11"/>
      <c r="G17" s="11"/>
      <c r="H17" s="20"/>
    </row>
    <row r="18" spans="1:11" ht="15" x14ac:dyDescent="0.25">
      <c r="A18" s="15"/>
      <c r="B18" s="7" t="s">
        <v>58</v>
      </c>
      <c r="C18" s="11"/>
      <c r="D18" s="11"/>
      <c r="E18" s="11"/>
      <c r="F18" s="11"/>
      <c r="G18" s="11"/>
      <c r="H18" s="20"/>
    </row>
    <row r="19" spans="1:11" x14ac:dyDescent="0.2">
      <c r="B19" s="7" t="s">
        <v>17</v>
      </c>
      <c r="C19" s="11"/>
      <c r="D19" s="11"/>
      <c r="E19" s="11"/>
      <c r="F19" s="11"/>
      <c r="G19" s="11"/>
      <c r="H19" s="20"/>
    </row>
    <row r="20" spans="1:11" x14ac:dyDescent="0.2">
      <c r="B20" s="7" t="s">
        <v>20</v>
      </c>
      <c r="C20" s="11"/>
      <c r="D20" s="11"/>
      <c r="E20" s="11"/>
      <c r="F20" s="11"/>
      <c r="G20" s="11"/>
      <c r="H20" s="20"/>
    </row>
    <row r="21" spans="1:11" x14ac:dyDescent="0.2">
      <c r="B21" s="7"/>
      <c r="C21" s="11"/>
      <c r="D21" s="11"/>
      <c r="E21" s="11"/>
      <c r="F21" s="11"/>
      <c r="G21" s="11"/>
      <c r="H21" s="20"/>
    </row>
    <row r="22" spans="1:11" ht="15" x14ac:dyDescent="0.25">
      <c r="A22" s="15">
        <v>5</v>
      </c>
      <c r="B22" s="7" t="s">
        <v>16</v>
      </c>
      <c r="C22" s="11">
        <f>ROUND(('2021-22'!C27*$A$1),2)</f>
        <v>28.61</v>
      </c>
      <c r="D22" s="11">
        <f>ROUND(('2021-22'!D27*$A$1),2)</f>
        <v>29.18</v>
      </c>
      <c r="E22" s="11">
        <f>ROUND(('2021-22'!E27*$A$1),2)</f>
        <v>29.76</v>
      </c>
      <c r="F22" s="11">
        <f>ROUND(('2021-22'!F27*$A$1),2)</f>
        <v>30.36</v>
      </c>
      <c r="G22" s="11">
        <f>ROUND(('2021-22'!G27*$A$1),2)</f>
        <v>30.98</v>
      </c>
      <c r="H22" s="11">
        <f>ROUND(('2021-22'!H27*$A$1),2)</f>
        <v>31.61</v>
      </c>
      <c r="I22" s="11">
        <f>ROUND(('2021-22'!I27*$A$1),2)</f>
        <v>32.28</v>
      </c>
    </row>
    <row r="23" spans="1:11" x14ac:dyDescent="0.2">
      <c r="B23" s="7" t="s">
        <v>39</v>
      </c>
      <c r="C23" s="25"/>
      <c r="D23" s="25"/>
      <c r="E23" s="25"/>
      <c r="F23" s="25"/>
      <c r="G23" s="25"/>
      <c r="H23" s="25"/>
      <c r="I23" s="25"/>
    </row>
    <row r="24" spans="1:11" x14ac:dyDescent="0.2">
      <c r="B24" s="7" t="s">
        <v>59</v>
      </c>
      <c r="C24" s="11"/>
      <c r="D24" s="11"/>
      <c r="E24" s="11"/>
      <c r="F24" s="11"/>
      <c r="G24" s="11"/>
      <c r="H24" s="20"/>
    </row>
    <row r="25" spans="1:11" x14ac:dyDescent="0.2">
      <c r="B25" s="7" t="s">
        <v>60</v>
      </c>
      <c r="C25" s="11"/>
      <c r="D25" s="11"/>
      <c r="E25" s="11"/>
      <c r="F25" s="11"/>
      <c r="G25" s="11"/>
      <c r="H25" s="11"/>
      <c r="I25" s="11"/>
    </row>
    <row r="26" spans="1:11" x14ac:dyDescent="0.2">
      <c r="A26" s="16"/>
      <c r="B26" s="7" t="s">
        <v>61</v>
      </c>
      <c r="K26" s="5"/>
    </row>
    <row r="27" spans="1:11" s="4" customFormat="1" x14ac:dyDescent="0.2">
      <c r="A27" s="11"/>
      <c r="B27" s="7" t="s">
        <v>11</v>
      </c>
      <c r="C27" s="11"/>
      <c r="D27" s="11"/>
      <c r="E27" s="11"/>
      <c r="F27" s="11"/>
      <c r="G27" s="11"/>
      <c r="H27" s="11"/>
      <c r="I27" s="11"/>
      <c r="J27" s="22">
        <v>9.6999999999999993</v>
      </c>
      <c r="K27" s="5">
        <f>(+I27*2080*J27)*1.235-(H27*2080*J27)*1.235</f>
        <v>0</v>
      </c>
    </row>
    <row r="28" spans="1:11" s="5" customFormat="1" x14ac:dyDescent="0.2">
      <c r="A28" s="14"/>
      <c r="B28" s="7"/>
      <c r="C28" s="21"/>
      <c r="D28" s="21"/>
      <c r="E28" s="21"/>
      <c r="F28" s="21"/>
      <c r="G28" s="21"/>
      <c r="H28" s="21"/>
      <c r="I28" s="20"/>
      <c r="J28" s="22"/>
    </row>
    <row r="29" spans="1:11" ht="15" x14ac:dyDescent="0.25">
      <c r="A29" s="15">
        <v>6</v>
      </c>
      <c r="B29" s="7" t="s">
        <v>62</v>
      </c>
      <c r="C29" s="11">
        <f>ROUND(('2021-22'!C34*$A$1),2)</f>
        <v>31.2</v>
      </c>
      <c r="D29" s="11">
        <f>ROUND(('2021-22'!D34*$A$1),2)</f>
        <v>31.81</v>
      </c>
      <c r="E29" s="11">
        <f>ROUND(('2021-22'!E34*$A$1),2)</f>
        <v>32.44</v>
      </c>
      <c r="F29" s="11">
        <f>ROUND(('2021-22'!F34*$A$1),2)</f>
        <v>33.090000000000003</v>
      </c>
      <c r="G29" s="11">
        <f>ROUND(('2021-22'!G34*$A$1),2)</f>
        <v>33.770000000000003</v>
      </c>
      <c r="H29" s="11">
        <f>ROUND(('2021-22'!H34*$A$1),2)</f>
        <v>34.44</v>
      </c>
      <c r="I29" s="11">
        <f>ROUND(('2021-22'!I34*$A$1),2)</f>
        <v>35.130000000000003</v>
      </c>
      <c r="J29" s="22">
        <v>0</v>
      </c>
      <c r="K29" s="5">
        <f>(+I29*2080*J29)*1.235-(H29*2080*J29)*1.235</f>
        <v>0</v>
      </c>
    </row>
    <row r="30" spans="1:11" x14ac:dyDescent="0.2">
      <c r="B30" s="7" t="s">
        <v>63</v>
      </c>
      <c r="C30" s="25"/>
      <c r="D30" s="25"/>
      <c r="E30" s="25"/>
      <c r="F30" s="25"/>
      <c r="G30" s="25"/>
      <c r="H30" s="25"/>
      <c r="I30" s="25"/>
    </row>
    <row r="31" spans="1:11" x14ac:dyDescent="0.2">
      <c r="B31" s="7" t="s">
        <v>64</v>
      </c>
    </row>
    <row r="32" spans="1:11" x14ac:dyDescent="0.2">
      <c r="B32" s="7" t="s">
        <v>65</v>
      </c>
    </row>
    <row r="33" spans="2:2" x14ac:dyDescent="0.2">
      <c r="B33" s="7" t="s">
        <v>66</v>
      </c>
    </row>
    <row r="34" spans="2:2" x14ac:dyDescent="0.2">
      <c r="B34" s="7" t="s">
        <v>67</v>
      </c>
    </row>
    <row r="35" spans="2:2" x14ac:dyDescent="0.2">
      <c r="B35" s="7" t="s">
        <v>68</v>
      </c>
    </row>
    <row r="36" spans="2:2" x14ac:dyDescent="0.2">
      <c r="B36" s="7" t="s">
        <v>69</v>
      </c>
    </row>
    <row r="37" spans="2:2" x14ac:dyDescent="0.2">
      <c r="B37" s="7" t="s">
        <v>70</v>
      </c>
    </row>
    <row r="38" spans="2:2" x14ac:dyDescent="0.2">
      <c r="B38" s="7"/>
    </row>
    <row r="39" spans="2:2" x14ac:dyDescent="0.2">
      <c r="B39" s="7"/>
    </row>
    <row r="40" spans="2:2" x14ac:dyDescent="0.2">
      <c r="B40" s="2" t="s">
        <v>46</v>
      </c>
    </row>
    <row r="42" spans="2:2" x14ac:dyDescent="0.2">
      <c r="B42" s="3" t="s">
        <v>79</v>
      </c>
    </row>
    <row r="43" spans="2:2" x14ac:dyDescent="0.2">
      <c r="B43" s="3" t="s">
        <v>80</v>
      </c>
    </row>
  </sheetData>
  <mergeCells count="4">
    <mergeCell ref="A2:I2"/>
    <mergeCell ref="A3:I3"/>
    <mergeCell ref="A4:I4"/>
    <mergeCell ref="A5:I5"/>
  </mergeCells>
  <pageMargins left="0.7" right="0.7" top="0.75" bottom="0.75" header="0.3" footer="0.3"/>
  <pageSetup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BBA2BB0D61854E92D9DCAD4BC2A315" ma:contentTypeVersion="2" ma:contentTypeDescription="Create a new document." ma:contentTypeScope="" ma:versionID="5def015cbd332d128611a19622e2a62b">
  <xsd:schema xmlns:xsd="http://www.w3.org/2001/XMLSchema" xmlns:xs="http://www.w3.org/2001/XMLSchema" xmlns:p="http://schemas.microsoft.com/office/2006/metadata/properties" xmlns:ns2="eb03ad81-c8e7-417e-88d3-b79bfa1c5482" targetNamespace="http://schemas.microsoft.com/office/2006/metadata/properties" ma:root="true" ma:fieldsID="d66131b1a5f79a2d54311e33d5c50a13" ns2:_="">
    <xsd:import namespace="eb03ad81-c8e7-417e-88d3-b79bfa1c54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03ad81-c8e7-417e-88d3-b79bfa1c54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60B88D-C2D5-4327-9567-E5C869E9D138}">
  <ds:schemaRefs>
    <ds:schemaRef ds:uri="http://schemas.openxmlformats.org/package/2006/metadata/core-properties"/>
    <ds:schemaRef ds:uri="eb03ad81-c8e7-417e-88d3-b79bfa1c5482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9E061A0-A516-489B-82C7-7201813AC7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F91E10-ACD8-402F-AD23-888722CAB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03ad81-c8e7-417e-88d3-b79bfa1c54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2018-19</vt:lpstr>
      <vt:lpstr>2019-20</vt:lpstr>
      <vt:lpstr>2020-21</vt:lpstr>
      <vt:lpstr>2021-22</vt:lpstr>
      <vt:lpstr>2022-23</vt:lpstr>
    </vt:vector>
  </TitlesOfParts>
  <Company>FWSD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cfallon</dc:creator>
  <cp:lastModifiedBy>Tia Hendrix [WA]</cp:lastModifiedBy>
  <cp:lastPrinted>2022-08-29T00:38:56Z</cp:lastPrinted>
  <dcterms:created xsi:type="dcterms:W3CDTF">2001-07-12T11:25:11Z</dcterms:created>
  <dcterms:modified xsi:type="dcterms:W3CDTF">2022-09-26T18:01:16Z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0x010100C7BBA2BB0D61854E92D9DCAD4BC2A315</vt:lpwstr>
  </property>
</Properties>
</file>